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ocuments\dokumenti\FINANCIJSKI PLANOVI I IZVJEŠTAJI\Izvještaji o izvršenju financijskog plana\"/>
    </mc:Choice>
  </mc:AlternateContent>
  <xr:revisionPtr revIDLastSave="0" documentId="13_ncr:1_{5C80E7EB-4D19-4A5F-8764-ED6B34BC5BD0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  <sheet name="Izvj.o kor.EU sredstava" sheetId="9" r:id="rId9"/>
    <sheet name="Izvj.o zaduživanju na dom.i str" sheetId="10" r:id="rId10"/>
    <sheet name="Izvj.o danim zajmovima" sheetId="11" r:id="rId11"/>
    <sheet name="Izvj.o stanju potr." sheetId="12" r:id="rId12"/>
    <sheet name="List1" sheetId="13" r:id="rId13"/>
  </sheet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6" i="3" l="1"/>
  <c r="U45" i="3"/>
  <c r="U44" i="3"/>
  <c r="U43" i="3"/>
  <c r="U41" i="3"/>
  <c r="U42" i="3"/>
  <c r="U40" i="3"/>
  <c r="U39" i="3"/>
  <c r="U38" i="3"/>
  <c r="U37" i="3"/>
  <c r="U36" i="3"/>
  <c r="U35" i="3"/>
  <c r="U34" i="3"/>
  <c r="U33" i="3"/>
  <c r="U32" i="3"/>
  <c r="U31" i="3"/>
  <c r="U29" i="3"/>
  <c r="U28" i="3"/>
  <c r="U26" i="3"/>
  <c r="U27" i="3"/>
  <c r="U25" i="3"/>
  <c r="U24" i="3"/>
  <c r="U23" i="3"/>
  <c r="U22" i="3"/>
  <c r="U21" i="3"/>
  <c r="U20" i="3"/>
  <c r="U19" i="3"/>
  <c r="U18" i="3"/>
  <c r="U17" i="3"/>
  <c r="U16" i="3"/>
  <c r="S77" i="2"/>
  <c r="S24" i="2"/>
  <c r="S29" i="2"/>
  <c r="S33" i="2"/>
  <c r="S34" i="2"/>
  <c r="S41" i="2"/>
  <c r="S68" i="2"/>
  <c r="S71" i="2"/>
  <c r="S74" i="2"/>
  <c r="S78" i="2"/>
  <c r="S18" i="2"/>
  <c r="S21" i="2"/>
  <c r="U21" i="2"/>
  <c r="U24" i="2"/>
  <c r="U29" i="2"/>
  <c r="U33" i="2"/>
  <c r="U34" i="2"/>
  <c r="U41" i="2"/>
  <c r="U68" i="2"/>
  <c r="U71" i="2"/>
  <c r="U74" i="2"/>
  <c r="U77" i="2"/>
  <c r="U78" i="2"/>
  <c r="U13" i="2"/>
  <c r="U12" i="2"/>
  <c r="S12" i="2"/>
  <c r="K20" i="1"/>
  <c r="O16" i="1"/>
  <c r="O17" i="1"/>
  <c r="O18" i="1"/>
  <c r="O14" i="1"/>
  <c r="M14" i="4" l="1"/>
  <c r="M13" i="4"/>
  <c r="M12" i="4"/>
  <c r="M11" i="4"/>
  <c r="K12" i="4"/>
  <c r="I12" i="4"/>
  <c r="K11" i="4"/>
  <c r="I11" i="4"/>
  <c r="G11" i="4"/>
  <c r="G12" i="4"/>
  <c r="S33" i="3"/>
  <c r="S34" i="3"/>
  <c r="S35" i="3"/>
  <c r="S36" i="3"/>
  <c r="S37" i="3"/>
  <c r="S38" i="3"/>
  <c r="S39" i="3"/>
  <c r="S40" i="3"/>
  <c r="S41" i="3"/>
  <c r="S43" i="3"/>
  <c r="S44" i="3"/>
  <c r="S45" i="3"/>
  <c r="S46" i="3"/>
  <c r="S32" i="3"/>
  <c r="S31" i="3"/>
  <c r="M32" i="3"/>
  <c r="M31" i="3" s="1"/>
  <c r="M35" i="3"/>
  <c r="M37" i="3"/>
  <c r="M39" i="3"/>
  <c r="M43" i="3"/>
  <c r="M45" i="3"/>
  <c r="S19" i="3"/>
  <c r="S20" i="3"/>
  <c r="S21" i="3"/>
  <c r="S22" i="3"/>
  <c r="S23" i="3"/>
  <c r="S24" i="3"/>
  <c r="S25" i="3"/>
  <c r="S26" i="3"/>
  <c r="S28" i="3"/>
  <c r="S29" i="3"/>
  <c r="S18" i="3"/>
  <c r="S17" i="3"/>
  <c r="S16" i="3"/>
  <c r="M16" i="3"/>
  <c r="M22" i="3"/>
  <c r="M24" i="3"/>
  <c r="M28" i="3"/>
  <c r="M20" i="3"/>
  <c r="M17" i="3"/>
  <c r="S13" i="2"/>
  <c r="M77" i="2"/>
  <c r="M33" i="2"/>
  <c r="M12" i="2"/>
  <c r="I19" i="1"/>
  <c r="O19" i="1" l="1"/>
  <c r="I20" i="1"/>
</calcChain>
</file>

<file path=xl/sharedStrings.xml><?xml version="1.0" encoding="utf-8"?>
<sst xmlns="http://schemas.openxmlformats.org/spreadsheetml/2006/main" count="1278" uniqueCount="337">
  <si>
    <t>OSNOVNA ŠKOLA  OROSLAVJE</t>
  </si>
  <si>
    <t/>
  </si>
  <si>
    <t>ANTUNA MIHANOVIĆA 6</t>
  </si>
  <si>
    <t>49243 Oroslavje</t>
  </si>
  <si>
    <t>OIB: 12402583374</t>
  </si>
  <si>
    <t>Izvještaj o izvršenju proračuna</t>
  </si>
  <si>
    <t>Za razdoblje od 01.01.2025. do 31.12.2025.</t>
  </si>
  <si>
    <t>Račun / opis</t>
  </si>
  <si>
    <t>Izvršenje 2024.</t>
  </si>
  <si>
    <t>Izvorni plan 2025.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</si>
  <si>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</si>
  <si>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</si>
  <si>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</si>
  <si>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</si>
  <si>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</si>
  <si>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</si>
  <si>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</si>
  <si>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</si>
  <si>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</si>
  <si>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</si>
  <si>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</si>
  <si>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</si>
  <si>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</si>
  <si>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</si>
  <si>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</si>
  <si>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</si>
  <si>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</si>
  <si>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</si>
  <si>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</si>
  <si>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</si>
  <si>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REZULTAT GODINE</t>
  </si>
  <si>
    <t>Prihodi i rashodi prema ekonomskoj klasifikaciji</t>
  </si>
  <si>
    <t>63 Pomoći iz inozemstva i od subjekata unutar općeg proračuna</t>
  </si>
  <si>
    <t>636 Pomoći proračunskim korisnicima iz proračuna koji im nije nadležan</t>
  </si>
  <si>
    <t>638 Pomoći temeljem prijenosa EU sredstava</t>
  </si>
  <si>
    <t>6382 Kapitalne pomoći temeljem prijenosa EU sredstava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</si>
  <si>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</si>
  <si>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</si>
  <si>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</si>
  <si>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</si>
  <si>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6631 Tekuće donacije</t>
  </si>
  <si>
    <t>6711 Prihodi iz nadležnog proračuna za financiranje rashoda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</si>
  <si>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</si>
  <si>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</si>
  <si>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</si>
  <si>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</si>
  <si>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</si>
  <si>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</si>
  <si>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</si>
  <si>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</si>
  <si>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</si>
  <si>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</si>
  <si>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</si>
  <si>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</si>
  <si>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</si>
  <si>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</si>
  <si>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</si>
  <si>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</si>
  <si>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</si>
  <si>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</si>
  <si>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</si>
  <si>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</si>
  <si>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</si>
  <si>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</si>
  <si>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</si>
  <si>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</si>
  <si>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</si>
  <si>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</si>
  <si>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</si>
  <si>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</si>
  <si>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</si>
  <si>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</si>
  <si>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</si>
  <si>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</si>
  <si>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</si>
  <si>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</si>
  <si>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</si>
  <si>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</si>
  <si>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</si>
  <si>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</si>
  <si>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</si>
  <si>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</si>
  <si>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</si>
  <si>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</si>
  <si>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</si>
  <si>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</si>
  <si>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</si>
  <si>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</si>
  <si>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</si>
  <si>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</si>
  <si>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4223 Oprema za održavanje i zaštitu</t>
  </si>
  <si>
    <t>4227 Uređaji, strojevi i oprema za ostale namjene</t>
  </si>
  <si>
    <t>424 Knjige, umjetnička djela i ostale izložbene vrijednosti</t>
  </si>
  <si>
    <t>4241 Knjige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</si>
  <si>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</si>
  <si>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</si>
  <si>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</si>
  <si>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</si>
  <si>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</si>
  <si>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1.3. DECENTRALIZACIJA</t>
  </si>
  <si>
    <t>Izvor 3. VLASTITI PRIHODI</t>
  </si>
  <si>
    <t>Izvor 3.1. VLASTITI PRIHODI</t>
  </si>
  <si>
    <t>Izvor 4. PRIHODI ZA POSEBNE NAMJENE</t>
  </si>
  <si>
    <t>Izvor 4.3. PRIHODI ZA POSEBNE NAMJENE</t>
  </si>
  <si>
    <t>Izvor 5. POMOĆI</t>
  </si>
  <si>
    <t>Izvor 5.2. MINISTARSTVO</t>
  </si>
  <si>
    <t>Izvor 5.4. JLS</t>
  </si>
  <si>
    <t>Izvor 5.7. MINISTARSTVO - PRIJENOS EU</t>
  </si>
  <si>
    <t>Izvor 6. REFUNDACIJE</t>
  </si>
  <si>
    <t>Izvor 6.2. DONACIJE</t>
  </si>
  <si>
    <t xml:space="preserve"> SVEUKUPNI RASHODI</t>
  </si>
  <si>
    <t>Izvor 7. PRIH. OD PRODAJE NEFINANCIJE IMOVINE I NAKN. S NASLOVA OSIG.</t>
  </si>
  <si>
    <t>Izvor 7.1. PRIH. OD PRODAJE NEFINANCIJE IMOVINE I NAKN. S NASLOVA OSIG.</t>
  </si>
  <si>
    <t>Rashodi prema funkcijskoj klasifikaciji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</si>
  <si>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</si>
  <si>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</si>
  <si>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</si>
  <si>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</si>
  <si>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</si>
  <si>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</si>
  <si>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</si>
  <si>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</si>
  <si>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</si>
  <si>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>Račun financiranja prema ekonomskoj klasifikaciji</t>
  </si>
  <si>
    <t>Racun/Opis</t>
  </si>
  <si>
    <t>B. RAČUN ZADUŽIVANJA FINANCIRANJA</t>
  </si>
  <si>
    <t xml:space="preserve"> NETO FINANCIRANJE</t>
  </si>
  <si>
    <t>9 Vlastiti izvori</t>
  </si>
  <si>
    <t>92 Rezultat poslovanja</t>
  </si>
  <si>
    <t>922 Rezultat - višak/manjak</t>
  </si>
  <si>
    <t>9221 Višak prihoda i primitaka</t>
  </si>
  <si>
    <t xml:space="preserve"> KORIŠTENJE SREDSTAVA IZ PRETHODNIH GODINA</t>
  </si>
  <si>
    <t>Račun financiranja prema izvorima</t>
  </si>
  <si>
    <t>3. VLASTITI PRIHODI</t>
  </si>
  <si>
    <t>3.1. VLASTITI PRIHODI</t>
  </si>
  <si>
    <t>4. PRIHODI ZA POSEBNE NAMJENE</t>
  </si>
  <si>
    <t>4.3. PRIHODI ZA POSEBNE NAMJENE</t>
  </si>
  <si>
    <t>5. POMOĆI</t>
  </si>
  <si>
    <t>5.2. MINISTARSTVO</t>
  </si>
  <si>
    <t>6. REFUNDACIJE</t>
  </si>
  <si>
    <t>6.2. DONACIJE</t>
  </si>
  <si>
    <t>7. PRIH. OD PRODAJE NEFINANCIJE IMOVINE I NAKN. S NASLOVA OSIG.</t>
  </si>
  <si>
    <t>7.1. PRIH. OD PRODAJE NEFINANCIJE IMOVINE I NAKN. S NASLOVA OSIG.</t>
  </si>
  <si>
    <t>Izvršenje po organizacijskoj klasifikaciji</t>
  </si>
  <si>
    <t>RGP</t>
  </si>
  <si>
    <t>Opis</t>
  </si>
  <si>
    <t>Indeks 2/1</t>
  </si>
  <si>
    <t>UKUPNO RASHODI I IZDATCI</t>
  </si>
  <si>
    <t>Razdjel</t>
  </si>
  <si>
    <t>006</t>
  </si>
  <si>
    <t>UO ZA OBRAZOVANJE, KULTURU, ŠPORT I TEHNIČKU KULTURU</t>
  </si>
  <si>
    <t>Glava</t>
  </si>
  <si>
    <t>00602</t>
  </si>
  <si>
    <t>USTANOVE U OBRAZOVANJU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</si>
  <si>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</si>
  <si>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</si>
  <si>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</si>
  <si>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</si>
  <si>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</si>
  <si>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006 UO ZA OBRAZOVANJE, KULTURU, ŠPORT I TEHNIČKU KULTURU</t>
  </si>
  <si>
    <t>GLAVA 00602 USTANOVE U OBRAZOVANJU</t>
  </si>
  <si>
    <t>1017</t>
  </si>
  <si>
    <t>Program: OSNOVNO OBRAZOVANJE - ZAKONSKI STANDARD</t>
  </si>
  <si>
    <t>A101701</t>
  </si>
  <si>
    <t>Aktivnost: Redovni poslovi ustanova osnovnog obrazovanja</t>
  </si>
  <si>
    <t>32</t>
  </si>
  <si>
    <t>Materijalni rashodi</t>
  </si>
  <si>
    <t>3211</t>
  </si>
  <si>
    <t>Službena putovanja</t>
  </si>
  <si>
    <t>3213</t>
  </si>
  <si>
    <t>Stručno usavršavanje zaposlenika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</si>
  <si>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</si>
  <si>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</si>
  <si>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</si>
  <si>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</si>
  <si>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</si>
  <si>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</si>
  <si>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</si>
  <si>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</si>
  <si>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</si>
  <si>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</si>
  <si>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</si>
  <si>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</si>
  <si>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</si>
  <si>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</si>
  <si>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</si>
  <si>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</si>
  <si>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</si>
  <si>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</si>
  <si>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</si>
  <si>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</si>
  <si>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</si>
  <si>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</si>
  <si>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</si>
  <si>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</si>
  <si>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</si>
  <si>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</si>
  <si>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</si>
  <si>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</si>
  <si>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</si>
  <si>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</si>
  <si>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</si>
  <si>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</si>
  <si>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</si>
  <si>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</si>
  <si>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</si>
  <si>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</si>
  <si>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</si>
  <si>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</si>
  <si>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</si>
  <si>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</si>
  <si>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1020</t>
  </si>
  <si>
    <t>Program: DOPUNSKI NASTAVNI I VANNASTAVNI PROGRAM ŠKOLA I OBRAZ. INSTIT.</t>
  </si>
  <si>
    <t>A102001</t>
  </si>
  <si>
    <t>Aktivnost: Dopunski nastavni i vannastavni program škola i obrazovnih institucija</t>
  </si>
  <si>
    <t>37</t>
  </si>
  <si>
    <t>Naknade građanima i kućanstvima na temelju osiguranja i druge naknade</t>
  </si>
  <si>
    <t>A102002</t>
  </si>
  <si>
    <t>Aktivnost: Financiranje - ostali rashodi OŠ</t>
  </si>
  <si>
    <t>31</t>
  </si>
  <si>
    <t>Rashodi za zaposlene</t>
  </si>
  <si>
    <t>3121</t>
  </si>
  <si>
    <t>Ostali rashodi za zaposlene</t>
  </si>
  <si>
    <t>42</t>
  </si>
  <si>
    <t>Rashodi za nabavu proizvedene dugotrajne imovine</t>
  </si>
  <si>
    <t>4221</t>
  </si>
  <si>
    <t>Uredska oprema i namještaj</t>
  </si>
  <si>
    <t>4223</t>
  </si>
  <si>
    <t>Oprema za održavanje i zaštitu</t>
  </si>
  <si>
    <t>4227</t>
  </si>
  <si>
    <t>Uređaji, strojevi i oprema za ostale namjene</t>
  </si>
  <si>
    <t>4241</t>
  </si>
  <si>
    <t>Knjige</t>
  </si>
  <si>
    <t>3111</t>
  </si>
  <si>
    <t>Plaće za redovan rad</t>
  </si>
  <si>
    <t>3212</t>
  </si>
  <si>
    <t>Naknade za prijevoz, za rad na terenu i odvojeni život</t>
  </si>
  <si>
    <t>3222</t>
  </si>
  <si>
    <t>Materijal i sirovine</t>
  </si>
  <si>
    <t>3132</t>
  </si>
  <si>
    <t>Doprinosi za obvezno zdravstveno osiguranje</t>
  </si>
  <si>
    <t>3722</t>
  </si>
  <si>
    <t>Naknade građanima i kućanstvima u naravi</t>
  </si>
  <si>
    <t>38</t>
  </si>
  <si>
    <t>Rashodi za donacije, kazne, naknade šteta i kapitalne pomoći</t>
  </si>
  <si>
    <t>3812</t>
  </si>
  <si>
    <t>Tekuće donacije u naravi</t>
  </si>
  <si>
    <t>4212</t>
  </si>
  <si>
    <t>Poslovni objekti</t>
  </si>
  <si>
    <t>A102006</t>
  </si>
  <si>
    <t>Aktivnost: Program građanskog odgoja u školama</t>
  </si>
  <si>
    <t>A102007</t>
  </si>
  <si>
    <t>Aktivnost: Programi za nadarenu djecu</t>
  </si>
  <si>
    <t>A102009</t>
  </si>
  <si>
    <t>Aktivnost: Fotonapon PPA</t>
  </si>
  <si>
    <t>A102012</t>
  </si>
  <si>
    <t>Aktivnost: Pomoćnici u nastavi-sufinanciranje JLS/KZŽ MIMO-PK</t>
  </si>
  <si>
    <t>T102001</t>
  </si>
  <si>
    <t>Tekući projekt: Dopunska sredstva za materijalne rashode i opremu škola</t>
  </si>
  <si>
    <t>T102007</t>
  </si>
  <si>
    <t>Tekući projekt: Baltazar 8</t>
  </si>
  <si>
    <t>T102009</t>
  </si>
  <si>
    <t>Tekući projekt: MIMO projekta-Baltazar 8</t>
  </si>
  <si>
    <t>1022</t>
  </si>
  <si>
    <t>Program: NPOO-PREDFINANCIRANJE</t>
  </si>
  <si>
    <t>K102201</t>
  </si>
  <si>
    <t>Kapitalni projekt: NPOO-predfinanciranje-PK</t>
  </si>
  <si>
    <t>64 Prihodi od imovine</t>
  </si>
  <si>
    <t>641 Prihodi od financijske imovine</t>
  </si>
  <si>
    <t>6413 Kamate na oročena sredstva i kamate po viđenju</t>
  </si>
  <si>
    <t>Izvršenje
 2024.</t>
  </si>
  <si>
    <t>Izvorni plan
 2025.</t>
  </si>
  <si>
    <t>Izvršenje 
2025.</t>
  </si>
  <si>
    <t>Indeks
  3/1</t>
  </si>
  <si>
    <t>Indeks 
 3/2</t>
  </si>
  <si>
    <t>VIŠAK / MANJAK + NETO ZADUŽIVANJE / FINANCIRANJE + KORIŠTENO
 U PRETHODNIM GODINAMA</t>
  </si>
  <si>
    <t xml:space="preserve"> VIŠAK / MANJAK IZ PRETHODNE(IH) GODINE KOJI ĆE SE POKRITI
/ RASPOREDITI</t>
  </si>
  <si>
    <t>65 Prihodi od upravnih i administrativnih pristojbi, pristojbi po posebnim
 propisima i naknada</t>
  </si>
  <si>
    <t>66 Prihodi od prodaje proizvoda i robe te pruženih usluga, prihodi od donacija
 te povrati po protestira</t>
  </si>
  <si>
    <t xml:space="preserve">663 Donacije od pravnih i fizičkih osoba izvan općeg proračuna te povrat 
donacija i kapitalnih pomoći </t>
  </si>
  <si>
    <t>671 Prihodi iz nadležnog proračuna za financiranje redovne djelatnosti 
proračunskih korisnika</t>
  </si>
  <si>
    <t>6712 Prihodi iz nadležnog proračuna za financiranje rashoda za nabavu
 nefinancijske imovine</t>
  </si>
  <si>
    <t>6361 Tekuće pomoći proračunskim korisnicima iz proračuna koji im nije
 nadležan</t>
  </si>
  <si>
    <t>67 Prihodi iz nadležnog proračuna i od HZZO-a temeljem ugovornih 
obveza</t>
  </si>
  <si>
    <t>Izvršenje
 2025.</t>
  </si>
  <si>
    <t>Indeks  
3/1</t>
  </si>
  <si>
    <t>Funkcijska klasifikacija 098 Usluge obrazovanja 
koje nisu drugdje svrstane</t>
  </si>
  <si>
    <t>Izvršenje
 2024</t>
  </si>
  <si>
    <t>Izvorni plan
 2025</t>
  </si>
  <si>
    <t>Izvršenje
 2025</t>
  </si>
  <si>
    <t>Indeks 
3/1</t>
  </si>
  <si>
    <t>Indeks
 3/2</t>
  </si>
  <si>
    <t>Indeks
 2/1</t>
  </si>
  <si>
    <t>Izvještaj o korištenju sredstava Europske unije</t>
  </si>
  <si>
    <t>Vrsta</t>
  </si>
  <si>
    <t>Datum ugovora</t>
  </si>
  <si>
    <t>Prihodi i primici za 01.01.2025. - 31.12.2025.</t>
  </si>
  <si>
    <t>Rashodi i izdaci za 01.01.2025. - 31.12.2025.</t>
  </si>
  <si>
    <t>Ukupno uplaćena sredstva od početka provedbe projekta</t>
  </si>
  <si>
    <t>Stanje potraživanja na dan 31.12.2025.</t>
  </si>
  <si>
    <t>Stanje obveza na dan 31.12.2025.</t>
  </si>
  <si>
    <t>Namjena</t>
  </si>
  <si>
    <t xml:space="preserve">  Izvještaj o zaduživanju na domaćem i stranom tržištu novca i kapitala</t>
  </si>
  <si>
    <t xml:space="preserve">                                       Za razdoblje od 01.01.2025. do 31.12.2025.</t>
  </si>
  <si>
    <t>Obveza</t>
  </si>
  <si>
    <t>Stanje 31.12.2025.</t>
  </si>
  <si>
    <t>Datum sklapanja ugovora</t>
  </si>
  <si>
    <t>Valutna jedinica</t>
  </si>
  <si>
    <t>Potraživanja po danim zajmovima</t>
  </si>
  <si>
    <t>Posljednja godina dospijeća</t>
  </si>
  <si>
    <t>Stanje potraživanja</t>
  </si>
  <si>
    <t>Stanje dospjelih obveza</t>
  </si>
  <si>
    <t>Potencijalne obveze po osnovi sudskih sporova</t>
  </si>
  <si>
    <t>Ugovorena 
sredstva</t>
  </si>
  <si>
    <t>Datum 
ugovora</t>
  </si>
  <si>
    <t xml:space="preserve">               Izvještaj o stanju potraživanja i dospjelih obveza te o stanju potencijalnih obveza 
                                                            po osnovi sudskih sporova</t>
  </si>
  <si>
    <t>Redni
 broj</t>
  </si>
  <si>
    <t>Naziv korisnika zajma
 i namjena</t>
  </si>
  <si>
    <t>Iznos zajma
 u valuti</t>
  </si>
  <si>
    <t>Iznos zajma
 u eurima</t>
  </si>
  <si>
    <t>Datum odluke
 o davanju zajma</t>
  </si>
  <si>
    <t xml:space="preserve">                              Izvještaj o danim zajmovima i potraživanjima po danim zajmovima</t>
  </si>
  <si>
    <t>Redni 
broj</t>
  </si>
  <si>
    <t>Vrsta
 instrumenta</t>
  </si>
  <si>
    <t>Kamatna
 stopa</t>
  </si>
  <si>
    <t>Iznos godišnjeg
 povrata</t>
  </si>
  <si>
    <t>Stanje 
01.01.2025.</t>
  </si>
  <si>
    <t>Povrat 
2025.</t>
  </si>
  <si>
    <t>Rok
 povrata</t>
  </si>
  <si>
    <t>Osnovna škola Oroslavje nije se zaduživala na domaćem i stranom tržištu novca i kapitala.</t>
  </si>
  <si>
    <t>Osnovna škola Oroslavje nije imala dane zajmove i potraživanja po danim zajmovima.</t>
  </si>
  <si>
    <t>Osnovna škola Oroslavje nema potraživanja niti obveza po osnovi sudskih sporova.</t>
  </si>
  <si>
    <t>Osnovna škola Oroslavje nije koristila sredstva Europske unije.</t>
  </si>
  <si>
    <t xml:space="preserve">OIB: 12402583374 </t>
  </si>
  <si>
    <t>KLASA: 400-02/26-01/01</t>
  </si>
  <si>
    <t>URBROJ: 2140-75-01-26-1</t>
  </si>
  <si>
    <t>Oroslavje, 31.3.2026.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</si>
</sst>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##\%"/>
  </numFmts>
  <fonts count="42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63"/>
      <name val="Calibri"/>
    </font>
    <font>
      <b/>
      <sz val="14"/>
      <name val="Calibri"/>
    </font>
    <font>
      <b/>
      <sz val="14"/>
      <name val="Arial"/>
      <family val="2"/>
      <charset val="238"/>
    </font>
    <font>
      <b/>
      <sz val="14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4" fillId="0" borderId="0" xfId="0" applyFont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7" fillId="0" borderId="0" xfId="0" applyFont="1"/>
    <xf numFmtId="0" fontId="30" fillId="0" borderId="0" xfId="0" applyFont="1"/>
    <xf numFmtId="0" fontId="34" fillId="0" borderId="0" xfId="0" applyFont="1"/>
    <xf numFmtId="2" fontId="0" fillId="0" borderId="0" xfId="0" applyNumberFormat="1"/>
    <xf numFmtId="0" fontId="0" fillId="0" borderId="0" xfId="0"/>
    <xf numFmtId="0" fontId="0" fillId="0" borderId="2" xfId="0" applyBorder="1"/>
    <xf numFmtId="0" fontId="0" fillId="0" borderId="0" xfId="0"/>
    <xf numFmtId="0" fontId="37" fillId="20" borderId="7" xfId="0" applyFont="1" applyFill="1" applyBorder="1" applyAlignment="1">
      <alignment horizontal="center" wrapText="1"/>
    </xf>
    <xf numFmtId="0" fontId="37" fillId="20" borderId="2" xfId="0" applyFont="1" applyFill="1" applyBorder="1" applyAlignment="1">
      <alignment horizontal="center" wrapText="1"/>
    </xf>
    <xf numFmtId="0" fontId="37" fillId="20" borderId="8" xfId="0" applyFont="1" applyFill="1" applyBorder="1" applyAlignment="1">
      <alignment horizontal="center"/>
    </xf>
    <xf numFmtId="0" fontId="37" fillId="21" borderId="2" xfId="0" applyFont="1" applyFill="1" applyBorder="1" applyAlignment="1">
      <alignment horizontal="center" vertical="center" wrapText="1"/>
    </xf>
    <xf numFmtId="4" fontId="37" fillId="21" borderId="2" xfId="0" applyNumberFormat="1" applyFont="1" applyFill="1" applyBorder="1" applyAlignment="1">
      <alignment horizontal="center" vertical="center" wrapText="1"/>
    </xf>
    <xf numFmtId="0" fontId="37" fillId="21" borderId="2" xfId="0" applyFont="1" applyFill="1" applyBorder="1" applyAlignment="1">
      <alignment horizontal="center" vertical="center"/>
    </xf>
    <xf numFmtId="4" fontId="37" fillId="21" borderId="2" xfId="0" applyNumberFormat="1" applyFont="1" applyFill="1" applyBorder="1" applyAlignment="1">
      <alignment horizontal="center" vertical="center"/>
    </xf>
    <xf numFmtId="0" fontId="37" fillId="22" borderId="2" xfId="0" applyFont="1" applyFill="1" applyBorder="1"/>
    <xf numFmtId="0" fontId="37" fillId="22" borderId="8" xfId="0" applyFont="1" applyFill="1" applyBorder="1" applyAlignment="1">
      <alignment horizontal="center"/>
    </xf>
    <xf numFmtId="0" fontId="37" fillId="21" borderId="2" xfId="0" applyFont="1" applyFill="1" applyBorder="1" applyAlignment="1">
      <alignment wrapText="1"/>
    </xf>
    <xf numFmtId="0" fontId="37" fillId="22" borderId="2" xfId="0" applyFont="1" applyFill="1" applyBorder="1" applyAlignment="1">
      <alignment horizontal="center" wrapText="1"/>
    </xf>
    <xf numFmtId="4" fontId="37" fillId="21" borderId="2" xfId="0" applyNumberFormat="1" applyFont="1" applyFill="1" applyBorder="1" applyAlignment="1">
      <alignment horizontal="center" wrapText="1"/>
    </xf>
    <xf numFmtId="0" fontId="37" fillId="20" borderId="6" xfId="0" applyFont="1" applyFill="1" applyBorder="1" applyAlignment="1">
      <alignment horizontal="center" wrapText="1"/>
    </xf>
    <xf numFmtId="0" fontId="37" fillId="22" borderId="2" xfId="0" applyFont="1" applyFill="1" applyBorder="1" applyAlignment="1">
      <alignment wrapText="1"/>
    </xf>
    <xf numFmtId="0" fontId="37" fillId="22" borderId="8" xfId="0" applyFont="1" applyFill="1" applyBorder="1" applyAlignment="1">
      <alignment horizontal="center" wrapText="1"/>
    </xf>
    <xf numFmtId="0" fontId="0" fillId="0" borderId="0" xfId="0" applyAlignment="1"/>
    <xf numFmtId="0" fontId="3" fillId="3" borderId="0" xfId="0" applyFont="1" applyFill="1" applyAlignment="1">
      <alignment horizontal="left" wrapText="1"/>
    </xf>
    <xf numFmtId="0" fontId="0" fillId="0" borderId="0" xfId="0"/>
    <xf numFmtId="0" fontId="3" fillId="3" borderId="0" xfId="0" applyFont="1" applyFill="1" applyAlignment="1">
      <alignment horizontal="left"/>
    </xf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0" fontId="1" fillId="0" borderId="0" xfId="0" applyFont="1" applyAlignment="1">
      <alignment wrapText="1"/>
    </xf>
    <xf numFmtId="10" fontId="1" fillId="4" borderId="1" xfId="0" applyNumberFormat="1" applyFont="1" applyFill="1" applyBorder="1" applyAlignment="1">
      <alignment horizontal="right"/>
    </xf>
    <xf numFmtId="10" fontId="0" fillId="0" borderId="0" xfId="0" applyNumberFormat="1"/>
    <xf numFmtId="0" fontId="2" fillId="2" borderId="0" xfId="0" applyFont="1" applyFill="1" applyAlignment="1">
      <alignment horizontal="center"/>
    </xf>
    <xf numFmtId="0" fontId="0" fillId="0" borderId="0" xfId="0" applyAlignment="1"/>
    <xf numFmtId="0" fontId="3" fillId="5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4" fillId="0" borderId="0" xfId="0" applyFont="1"/>
    <xf numFmtId="0" fontId="0" fillId="4" borderId="1" xfId="0" applyNumberFormat="1" applyFont="1" applyFill="1" applyBorder="1" applyAlignment="1">
      <alignment horizontal="center"/>
    </xf>
    <xf numFmtId="4" fontId="0" fillId="4" borderId="3" xfId="0" applyNumberFormat="1" applyFont="1" applyFill="1" applyBorder="1" applyAlignment="1">
      <alignment horizontal="right"/>
    </xf>
    <xf numFmtId="0" fontId="0" fillId="0" borderId="4" xfId="0" applyBorder="1" applyAlignment="1"/>
    <xf numFmtId="0" fontId="0" fillId="0" borderId="2" xfId="0" applyBorder="1"/>
    <xf numFmtId="4" fontId="0" fillId="4" borderId="2" xfId="0" applyNumberFormat="1" applyFont="1" applyFill="1" applyBorder="1" applyAlignment="1">
      <alignment horizontal="right"/>
    </xf>
    <xf numFmtId="164" fontId="0" fillId="4" borderId="2" xfId="0" applyNumberFormat="1" applyFont="1" applyFill="1" applyBorder="1" applyAlignment="1">
      <alignment horizontal="right"/>
    </xf>
    <xf numFmtId="0" fontId="5" fillId="0" borderId="0" xfId="0" applyFont="1"/>
    <xf numFmtId="10" fontId="0" fillId="4" borderId="2" xfId="0" applyNumberFormat="1" applyFont="1" applyFill="1" applyBorder="1" applyAlignment="1">
      <alignment horizontal="right"/>
    </xf>
    <xf numFmtId="10" fontId="0" fillId="0" borderId="2" xfId="0" applyNumberFormat="1" applyBorder="1"/>
    <xf numFmtId="10" fontId="39" fillId="4" borderId="2" xfId="0" applyNumberFormat="1" applyFont="1" applyFill="1" applyBorder="1" applyAlignment="1">
      <alignment horizontal="right"/>
    </xf>
    <xf numFmtId="10" fontId="40" fillId="0" borderId="2" xfId="0" applyNumberFormat="1" applyFont="1" applyBorder="1"/>
    <xf numFmtId="10" fontId="5" fillId="4" borderId="2" xfId="0" applyNumberFormat="1" applyFont="1" applyFill="1" applyBorder="1" applyAlignment="1">
      <alignment horizontal="right"/>
    </xf>
    <xf numFmtId="0" fontId="5" fillId="0" borderId="2" xfId="0" applyFont="1" applyBorder="1"/>
    <xf numFmtId="4" fontId="5" fillId="4" borderId="2" xfId="0" applyNumberFormat="1" applyFont="1" applyFill="1" applyBorder="1" applyAlignment="1">
      <alignment horizontal="right"/>
    </xf>
    <xf numFmtId="10" fontId="41" fillId="4" borderId="2" xfId="0" applyNumberFormat="1" applyFont="1" applyFill="1" applyBorder="1" applyAlignment="1">
      <alignment horizontal="right"/>
    </xf>
    <xf numFmtId="10" fontId="41" fillId="0" borderId="2" xfId="0" applyNumberFormat="1" applyFont="1" applyBorder="1"/>
    <xf numFmtId="0" fontId="0" fillId="0" borderId="2" xfId="0" applyBorder="1" applyAlignment="1">
      <alignment wrapText="1"/>
    </xf>
    <xf numFmtId="0" fontId="0" fillId="4" borderId="2" xfId="0" applyFill="1" applyBorder="1" applyAlignment="1"/>
    <xf numFmtId="0" fontId="0" fillId="0" borderId="2" xfId="0" applyBorder="1" applyAlignment="1"/>
    <xf numFmtId="0" fontId="1" fillId="2" borderId="0" xfId="0" applyFont="1" applyFill="1" applyAlignment="1">
      <alignment horizontal="center" wrapText="1"/>
    </xf>
    <xf numFmtId="0" fontId="7" fillId="3" borderId="0" xfId="0" applyFont="1" applyFill="1" applyAlignment="1">
      <alignment horizontal="left"/>
    </xf>
    <xf numFmtId="0" fontId="7" fillId="5" borderId="1" xfId="0" applyNumberFormat="1" applyFont="1" applyFill="1" applyBorder="1" applyAlignment="1">
      <alignment horizontal="center"/>
    </xf>
    <xf numFmtId="0" fontId="8" fillId="4" borderId="1" xfId="0" applyNumberFormat="1" applyFont="1" applyFill="1" applyBorder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0" fillId="4" borderId="1" xfId="0" applyNumberFormat="1" applyFont="1" applyFill="1" applyBorder="1" applyAlignment="1">
      <alignment horizontal="left"/>
    </xf>
    <xf numFmtId="0" fontId="10" fillId="6" borderId="1" xfId="0" applyNumberFormat="1" applyFont="1" applyFill="1" applyBorder="1" applyAlignment="1"/>
    <xf numFmtId="4" fontId="10" fillId="6" borderId="1" xfId="0" applyNumberFormat="1" applyFont="1" applyFill="1" applyBorder="1" applyAlignment="1">
      <alignment horizontal="right"/>
    </xf>
    <xf numFmtId="10" fontId="10" fillId="6" borderId="1" xfId="0" applyNumberFormat="1" applyFont="1" applyFill="1" applyBorder="1" applyAlignment="1">
      <alignment horizontal="right"/>
    </xf>
    <xf numFmtId="0" fontId="11" fillId="7" borderId="1" xfId="0" applyNumberFormat="1" applyFont="1" applyFill="1" applyBorder="1" applyAlignment="1"/>
    <xf numFmtId="4" fontId="11" fillId="7" borderId="1" xfId="0" applyNumberFormat="1" applyFont="1" applyFill="1" applyBorder="1" applyAlignment="1">
      <alignment horizontal="right"/>
    </xf>
    <xf numFmtId="4" fontId="11" fillId="23" borderId="1" xfId="0" applyNumberFormat="1" applyFont="1" applyFill="1" applyBorder="1" applyAlignment="1">
      <alignment horizontal="right"/>
    </xf>
    <xf numFmtId="0" fontId="0" fillId="23" borderId="0" xfId="0" applyFill="1"/>
    <xf numFmtId="10" fontId="10" fillId="23" borderId="1" xfId="0" applyNumberFormat="1" applyFont="1" applyFill="1" applyBorder="1" applyAlignment="1">
      <alignment horizontal="right"/>
    </xf>
    <xf numFmtId="10" fontId="0" fillId="23" borderId="0" xfId="0" applyNumberFormat="1" applyFill="1"/>
    <xf numFmtId="0" fontId="12" fillId="5" borderId="1" xfId="0" applyNumberFormat="1" applyFont="1" applyFill="1" applyBorder="1" applyAlignment="1"/>
    <xf numFmtId="4" fontId="12" fillId="5" borderId="1" xfId="0" applyNumberFormat="1" applyFont="1" applyFill="1" applyBorder="1" applyAlignment="1">
      <alignment horizontal="right"/>
    </xf>
    <xf numFmtId="10" fontId="12" fillId="5" borderId="1" xfId="0" applyNumberFormat="1" applyFont="1" applyFill="1" applyBorder="1" applyAlignment="1">
      <alignment horizontal="right"/>
    </xf>
    <xf numFmtId="10" fontId="0" fillId="4" borderId="1" xfId="0" applyNumberFormat="1" applyFont="1" applyFill="1" applyBorder="1" applyAlignment="1">
      <alignment horizontal="left"/>
    </xf>
    <xf numFmtId="0" fontId="1" fillId="7" borderId="1" xfId="0" applyNumberFormat="1" applyFont="1" applyFill="1" applyBorder="1" applyAlignment="1"/>
    <xf numFmtId="0" fontId="9" fillId="2" borderId="0" xfId="0" applyFont="1" applyFill="1" applyAlignment="1">
      <alignment horizontal="center"/>
    </xf>
    <xf numFmtId="0" fontId="13" fillId="4" borderId="1" xfId="0" applyNumberFormat="1" applyFont="1" applyFill="1" applyBorder="1" applyAlignment="1">
      <alignment horizontal="center"/>
    </xf>
    <xf numFmtId="0" fontId="13" fillId="0" borderId="0" xfId="0" applyFont="1"/>
    <xf numFmtId="164" fontId="15" fillId="11" borderId="1" xfId="0" applyNumberFormat="1" applyFont="1" applyFill="1" applyBorder="1" applyAlignment="1">
      <alignment horizontal="right"/>
    </xf>
    <xf numFmtId="0" fontId="14" fillId="11" borderId="1" xfId="0" applyNumberFormat="1" applyFont="1" applyFill="1" applyBorder="1" applyAlignment="1">
      <alignment wrapText="1"/>
    </xf>
    <xf numFmtId="4" fontId="15" fillId="11" borderId="1" xfId="0" applyNumberFormat="1" applyFont="1" applyFill="1" applyBorder="1" applyAlignment="1">
      <alignment horizontal="right"/>
    </xf>
    <xf numFmtId="10" fontId="15" fillId="11" borderId="1" xfId="0" applyNumberFormat="1" applyFont="1" applyFill="1" applyBorder="1" applyAlignment="1">
      <alignment horizontal="right"/>
    </xf>
    <xf numFmtId="164" fontId="14" fillId="10" borderId="1" xfId="0" applyNumberFormat="1" applyFont="1" applyFill="1" applyBorder="1" applyAlignment="1">
      <alignment horizontal="right"/>
    </xf>
    <xf numFmtId="0" fontId="15" fillId="11" borderId="1" xfId="0" applyNumberFormat="1" applyFont="1" applyFill="1" applyBorder="1" applyAlignment="1"/>
    <xf numFmtId="0" fontId="14" fillId="10" borderId="1" xfId="0" applyNumberFormat="1" applyFont="1" applyFill="1" applyBorder="1" applyAlignment="1"/>
    <xf numFmtId="4" fontId="14" fillId="10" borderId="1" xfId="0" applyNumberFormat="1" applyFont="1" applyFill="1" applyBorder="1" applyAlignment="1">
      <alignment horizontal="right"/>
    </xf>
    <xf numFmtId="10" fontId="14" fillId="10" borderId="1" xfId="0" applyNumberFormat="1" applyFont="1" applyFill="1" applyBorder="1" applyAlignment="1">
      <alignment horizontal="right"/>
    </xf>
    <xf numFmtId="0" fontId="16" fillId="8" borderId="0" xfId="0" applyFont="1" applyFill="1" applyAlignment="1">
      <alignment horizontal="center"/>
    </xf>
    <xf numFmtId="0" fontId="17" fillId="9" borderId="1" xfId="0" applyNumberFormat="1" applyFont="1" applyFill="1" applyBorder="1" applyAlignment="1"/>
    <xf numFmtId="4" fontId="17" fillId="9" borderId="1" xfId="0" applyNumberFormat="1" applyFont="1" applyFill="1" applyBorder="1" applyAlignment="1">
      <alignment horizontal="right"/>
    </xf>
    <xf numFmtId="10" fontId="17" fillId="9" borderId="1" xfId="0" applyNumberFormat="1" applyFont="1" applyFill="1" applyBorder="1" applyAlignment="1">
      <alignment horizontal="right"/>
    </xf>
    <xf numFmtId="164" fontId="17" fillId="9" borderId="1" xfId="0" applyNumberFormat="1" applyFont="1" applyFill="1" applyBorder="1" applyAlignment="1">
      <alignment horizontal="right"/>
    </xf>
    <xf numFmtId="0" fontId="18" fillId="4" borderId="1" xfId="0" applyNumberFormat="1" applyFont="1" applyFill="1" applyBorder="1" applyAlignment="1">
      <alignment horizontal="center"/>
    </xf>
    <xf numFmtId="0" fontId="18" fillId="0" borderId="0" xfId="0" applyFont="1"/>
    <xf numFmtId="0" fontId="1" fillId="8" borderId="0" xfId="0" applyFont="1" applyFill="1" applyAlignment="1">
      <alignment horizontal="center" wrapText="1"/>
    </xf>
    <xf numFmtId="164" fontId="0" fillId="4" borderId="1" xfId="0" applyNumberFormat="1" applyFont="1" applyFill="1" applyBorder="1" applyAlignment="1">
      <alignment horizontal="right"/>
    </xf>
    <xf numFmtId="0" fontId="20" fillId="5" borderId="1" xfId="0" applyNumberFormat="1" applyFont="1" applyFill="1" applyBorder="1" applyAlignment="1"/>
    <xf numFmtId="4" fontId="20" fillId="5" borderId="1" xfId="0" applyNumberFormat="1" applyFont="1" applyFill="1" applyBorder="1" applyAlignment="1">
      <alignment horizontal="right"/>
    </xf>
    <xf numFmtId="164" fontId="20" fillId="5" borderId="1" xfId="0" applyNumberFormat="1" applyFont="1" applyFill="1" applyBorder="1" applyAlignment="1">
      <alignment horizontal="right"/>
    </xf>
    <xf numFmtId="4" fontId="0" fillId="4" borderId="1" xfId="0" applyNumberFormat="1" applyFont="1" applyFill="1" applyBorder="1" applyAlignment="1">
      <alignment horizontal="right"/>
    </xf>
    <xf numFmtId="0" fontId="19" fillId="0" borderId="0" xfId="0" applyFont="1"/>
    <xf numFmtId="4" fontId="19" fillId="4" borderId="1" xfId="0" applyNumberFormat="1" applyFont="1" applyFill="1" applyBorder="1" applyAlignment="1">
      <alignment horizontal="right"/>
    </xf>
    <xf numFmtId="164" fontId="19" fillId="4" borderId="1" xfId="0" applyNumberFormat="1" applyFont="1" applyFill="1" applyBorder="1" applyAlignment="1">
      <alignment horizontal="right"/>
    </xf>
    <xf numFmtId="0" fontId="20" fillId="3" borderId="0" xfId="0" applyFont="1" applyFill="1" applyAlignment="1">
      <alignment horizontal="center"/>
    </xf>
    <xf numFmtId="0" fontId="22" fillId="4" borderId="1" xfId="0" applyNumberFormat="1" applyFont="1" applyFill="1" applyBorder="1" applyAlignment="1">
      <alignment horizontal="center"/>
    </xf>
    <xf numFmtId="0" fontId="22" fillId="0" borderId="0" xfId="0" applyFont="1"/>
    <xf numFmtId="0" fontId="21" fillId="2" borderId="0" xfId="0" applyFont="1" applyFill="1" applyAlignment="1">
      <alignment horizontal="center"/>
    </xf>
    <xf numFmtId="164" fontId="25" fillId="6" borderId="1" xfId="0" applyNumberFormat="1" applyFont="1" applyFill="1" applyBorder="1" applyAlignment="1">
      <alignment horizontal="right"/>
    </xf>
    <xf numFmtId="0" fontId="26" fillId="7" borderId="1" xfId="0" applyNumberFormat="1" applyFont="1" applyFill="1" applyBorder="1" applyAlignment="1"/>
    <xf numFmtId="4" fontId="26" fillId="7" borderId="1" xfId="0" applyNumberFormat="1" applyFont="1" applyFill="1" applyBorder="1" applyAlignment="1">
      <alignment horizontal="right"/>
    </xf>
    <xf numFmtId="164" fontId="26" fillId="7" borderId="1" xfId="0" applyNumberFormat="1" applyFont="1" applyFill="1" applyBorder="1" applyAlignment="1">
      <alignment horizontal="right"/>
    </xf>
    <xf numFmtId="0" fontId="25" fillId="6" borderId="1" xfId="0" applyNumberFormat="1" applyFont="1" applyFill="1" applyBorder="1" applyAlignment="1"/>
    <xf numFmtId="4" fontId="25" fillId="6" borderId="1" xfId="0" applyNumberFormat="1" applyFont="1" applyFill="1" applyBorder="1" applyAlignment="1">
      <alignment horizontal="right"/>
    </xf>
    <xf numFmtId="0" fontId="23" fillId="2" borderId="0" xfId="0" applyFont="1" applyFill="1" applyAlignment="1">
      <alignment horizontal="center"/>
    </xf>
    <xf numFmtId="0" fontId="24" fillId="5" borderId="1" xfId="0" applyNumberFormat="1" applyFont="1" applyFill="1" applyBorder="1" applyAlignment="1"/>
    <xf numFmtId="4" fontId="24" fillId="5" borderId="1" xfId="0" applyNumberFormat="1" applyFont="1" applyFill="1" applyBorder="1" applyAlignment="1">
      <alignment horizontal="right"/>
    </xf>
    <xf numFmtId="164" fontId="24" fillId="5" borderId="1" xfId="0" applyNumberFormat="1" applyFont="1" applyFill="1" applyBorder="1" applyAlignment="1">
      <alignment horizontal="right"/>
    </xf>
    <xf numFmtId="0" fontId="27" fillId="4" borderId="1" xfId="0" applyNumberFormat="1" applyFont="1" applyFill="1" applyBorder="1" applyAlignment="1">
      <alignment horizontal="center"/>
    </xf>
    <xf numFmtId="0" fontId="27" fillId="0" borderId="0" xfId="0" applyFont="1"/>
    <xf numFmtId="164" fontId="29" fillId="14" borderId="1" xfId="0" applyNumberFormat="1" applyFont="1" applyFill="1" applyBorder="1" applyAlignment="1">
      <alignment horizontal="right"/>
    </xf>
    <xf numFmtId="0" fontId="29" fillId="15" borderId="1" xfId="0" applyNumberFormat="1" applyFont="1" applyFill="1" applyBorder="1" applyAlignment="1">
      <alignment horizontal="left"/>
    </xf>
    <xf numFmtId="0" fontId="29" fillId="13" borderId="0" xfId="0" applyFont="1" applyFill="1"/>
    <xf numFmtId="4" fontId="29" fillId="15" borderId="1" xfId="0" applyNumberFormat="1" applyFont="1" applyFill="1" applyBorder="1" applyAlignment="1">
      <alignment horizontal="right"/>
    </xf>
    <xf numFmtId="164" fontId="29" fillId="15" borderId="1" xfId="0" applyNumberFormat="1" applyFont="1" applyFill="1" applyBorder="1" applyAlignment="1">
      <alignment horizontal="right"/>
    </xf>
    <xf numFmtId="0" fontId="29" fillId="14" borderId="1" xfId="0" applyNumberFormat="1" applyFont="1" applyFill="1" applyBorder="1" applyAlignment="1">
      <alignment horizontal="left"/>
    </xf>
    <xf numFmtId="0" fontId="29" fillId="12" borderId="0" xfId="0" applyFont="1" applyFill="1"/>
    <xf numFmtId="4" fontId="29" fillId="14" borderId="1" xfId="0" applyNumberFormat="1" applyFont="1" applyFill="1" applyBorder="1" applyAlignment="1">
      <alignment horizontal="right"/>
    </xf>
    <xf numFmtId="0" fontId="28" fillId="9" borderId="1" xfId="0" applyNumberFormat="1" applyFont="1" applyFill="1" applyBorder="1" applyAlignment="1">
      <alignment horizontal="left"/>
    </xf>
    <xf numFmtId="0" fontId="28" fillId="2" borderId="0" xfId="0" applyFont="1" applyFill="1"/>
    <xf numFmtId="4" fontId="28" fillId="9" borderId="1" xfId="0" applyNumberFormat="1" applyFont="1" applyFill="1" applyBorder="1" applyAlignment="1">
      <alignment horizontal="right"/>
    </xf>
    <xf numFmtId="164" fontId="28" fillId="9" borderId="1" xfId="0" applyNumberFormat="1" applyFont="1" applyFill="1" applyBorder="1" applyAlignment="1">
      <alignment horizontal="right"/>
    </xf>
    <xf numFmtId="0" fontId="28" fillId="8" borderId="0" xfId="0" applyFont="1" applyFill="1" applyAlignment="1">
      <alignment horizontal="center"/>
    </xf>
    <xf numFmtId="0" fontId="30" fillId="4" borderId="1" xfId="0" applyNumberFormat="1" applyFont="1" applyFill="1" applyBorder="1" applyAlignment="1">
      <alignment horizontal="center"/>
    </xf>
    <xf numFmtId="0" fontId="30" fillId="0" borderId="0" xfId="0" applyFont="1"/>
    <xf numFmtId="0" fontId="33" fillId="19" borderId="1" xfId="0" applyNumberFormat="1" applyFont="1" applyFill="1" applyBorder="1" applyAlignment="1">
      <alignment horizontal="left"/>
    </xf>
    <xf numFmtId="4" fontId="33" fillId="19" borderId="1" xfId="0" applyNumberFormat="1" applyFont="1" applyFill="1" applyBorder="1" applyAlignment="1">
      <alignment horizontal="right"/>
    </xf>
    <xf numFmtId="164" fontId="33" fillId="19" borderId="1" xfId="0" applyNumberFormat="1" applyFont="1" applyFill="1" applyBorder="1" applyAlignment="1">
      <alignment horizontal="right"/>
    </xf>
    <xf numFmtId="0" fontId="31" fillId="18" borderId="1" xfId="0" applyNumberFormat="1" applyFont="1" applyFill="1" applyBorder="1" applyAlignment="1">
      <alignment horizontal="left"/>
    </xf>
    <xf numFmtId="4" fontId="31" fillId="18" borderId="1" xfId="0" applyNumberFormat="1" applyFont="1" applyFill="1" applyBorder="1" applyAlignment="1">
      <alignment horizontal="right"/>
    </xf>
    <xf numFmtId="164" fontId="31" fillId="18" borderId="1" xfId="0" applyNumberFormat="1" applyFont="1" applyFill="1" applyBorder="1" applyAlignment="1">
      <alignment horizontal="right"/>
    </xf>
    <xf numFmtId="0" fontId="31" fillId="7" borderId="1" xfId="0" applyNumberFormat="1" applyFont="1" applyFill="1" applyBorder="1" applyAlignment="1">
      <alignment horizontal="left"/>
    </xf>
    <xf numFmtId="4" fontId="31" fillId="7" borderId="1" xfId="0" applyNumberFormat="1" applyFont="1" applyFill="1" applyBorder="1" applyAlignment="1">
      <alignment horizontal="right"/>
    </xf>
    <xf numFmtId="164" fontId="31" fillId="7" borderId="1" xfId="0" applyNumberFormat="1" applyFont="1" applyFill="1" applyBorder="1" applyAlignment="1">
      <alignment horizontal="right"/>
    </xf>
    <xf numFmtId="0" fontId="31" fillId="17" borderId="1" xfId="0" applyNumberFormat="1" applyFont="1" applyFill="1" applyBorder="1" applyAlignment="1">
      <alignment horizontal="left"/>
    </xf>
    <xf numFmtId="4" fontId="31" fillId="17" borderId="1" xfId="0" applyNumberFormat="1" applyFont="1" applyFill="1" applyBorder="1" applyAlignment="1">
      <alignment horizontal="right"/>
    </xf>
    <xf numFmtId="164" fontId="31" fillId="17" borderId="1" xfId="0" applyNumberFormat="1" applyFont="1" applyFill="1" applyBorder="1" applyAlignment="1">
      <alignment horizontal="right"/>
    </xf>
    <xf numFmtId="0" fontId="31" fillId="8" borderId="0" xfId="0" applyFont="1" applyFill="1" applyAlignment="1">
      <alignment horizontal="center"/>
    </xf>
    <xf numFmtId="0" fontId="31" fillId="16" borderId="1" xfId="0" applyNumberFormat="1" applyFont="1" applyFill="1" applyBorder="1" applyAlignment="1">
      <alignment horizontal="left"/>
    </xf>
    <xf numFmtId="0" fontId="32" fillId="9" borderId="1" xfId="0" applyNumberFormat="1" applyFont="1" applyFill="1" applyBorder="1" applyAlignment="1">
      <alignment horizontal="left"/>
    </xf>
    <xf numFmtId="4" fontId="32" fillId="9" borderId="1" xfId="0" applyNumberFormat="1" applyFont="1" applyFill="1" applyBorder="1" applyAlignment="1">
      <alignment horizontal="right"/>
    </xf>
    <xf numFmtId="164" fontId="32" fillId="9" borderId="1" xfId="0" applyNumberFormat="1" applyFont="1" applyFill="1" applyBorder="1" applyAlignment="1">
      <alignment horizontal="right"/>
    </xf>
    <xf numFmtId="0" fontId="34" fillId="4" borderId="1" xfId="0" applyNumberFormat="1" applyFont="1" applyFill="1" applyBorder="1" applyAlignment="1">
      <alignment horizontal="center"/>
    </xf>
    <xf numFmtId="0" fontId="34" fillId="0" borderId="0" xfId="0" applyFont="1"/>
    <xf numFmtId="0" fontId="37" fillId="21" borderId="2" xfId="0" applyFont="1" applyFill="1" applyBorder="1" applyAlignment="1">
      <alignment horizontal="center" vertical="center" wrapText="1"/>
    </xf>
    <xf numFmtId="0" fontId="0" fillId="21" borderId="2" xfId="0" applyFill="1" applyBorder="1" applyAlignment="1">
      <alignment horizontal="center" vertical="center" wrapText="1"/>
    </xf>
    <xf numFmtId="0" fontId="37" fillId="21" borderId="2" xfId="0" applyFont="1" applyFill="1" applyBorder="1" applyAlignment="1">
      <alignment horizontal="center" vertical="center"/>
    </xf>
    <xf numFmtId="0" fontId="0" fillId="21" borderId="2" xfId="0" applyFill="1" applyBorder="1" applyAlignment="1">
      <alignment horizontal="center" vertical="center"/>
    </xf>
    <xf numFmtId="4" fontId="37" fillId="21" borderId="2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6" fillId="0" borderId="0" xfId="0" applyFont="1"/>
    <xf numFmtId="0" fontId="0" fillId="0" borderId="0" xfId="0" applyAlignment="1">
      <alignment horizontal="center"/>
    </xf>
    <xf numFmtId="0" fontId="37" fillId="20" borderId="5" xfId="0" applyFont="1" applyFill="1" applyBorder="1" applyAlignment="1">
      <alignment horizontal="center"/>
    </xf>
    <xf numFmtId="0" fontId="0" fillId="20" borderId="6" xfId="0" applyFill="1" applyBorder="1"/>
    <xf numFmtId="0" fontId="0" fillId="20" borderId="7" xfId="0" applyFill="1" applyBorder="1"/>
    <xf numFmtId="0" fontId="37" fillId="20" borderId="5" xfId="0" applyFont="1" applyFill="1" applyBorder="1" applyAlignment="1">
      <alignment horizontal="center" wrapText="1"/>
    </xf>
    <xf numFmtId="0" fontId="37" fillId="20" borderId="3" xfId="0" applyFont="1" applyFill="1" applyBorder="1" applyAlignment="1">
      <alignment horizontal="center" wrapText="1"/>
    </xf>
    <xf numFmtId="0" fontId="37" fillId="20" borderId="4" xfId="0" applyFont="1" applyFill="1" applyBorder="1" applyAlignment="1">
      <alignment horizontal="center" wrapText="1"/>
    </xf>
    <xf numFmtId="0" fontId="37" fillId="21" borderId="3" xfId="0" applyFont="1" applyFill="1" applyBorder="1" applyAlignment="1">
      <alignment horizontal="center"/>
    </xf>
    <xf numFmtId="0" fontId="37" fillId="21" borderId="9" xfId="0" applyFont="1" applyFill="1" applyBorder="1" applyAlignment="1">
      <alignment horizontal="center"/>
    </xf>
    <xf numFmtId="0" fontId="37" fillId="21" borderId="4" xfId="0" applyFont="1" applyFill="1" applyBorder="1" applyAlignment="1">
      <alignment horizontal="center"/>
    </xf>
    <xf numFmtId="4" fontId="37" fillId="21" borderId="2" xfId="0" applyNumberFormat="1" applyFont="1" applyFill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37" fillId="22" borderId="5" xfId="0" applyFont="1" applyFill="1" applyBorder="1" applyAlignment="1">
      <alignment horizontal="center"/>
    </xf>
    <xf numFmtId="0" fontId="37" fillId="22" borderId="6" xfId="0" applyFont="1" applyFill="1" applyBorder="1"/>
    <xf numFmtId="0" fontId="37" fillId="22" borderId="7" xfId="0" applyFont="1" applyFill="1" applyBorder="1"/>
    <xf numFmtId="0" fontId="37" fillId="22" borderId="3" xfId="0" applyFont="1" applyFill="1" applyBorder="1" applyAlignment="1">
      <alignment horizontal="center" wrapText="1"/>
    </xf>
    <xf numFmtId="0" fontId="37" fillId="22" borderId="9" xfId="0" applyFont="1" applyFill="1" applyBorder="1" applyAlignment="1">
      <alignment horizontal="center" wrapText="1"/>
    </xf>
    <xf numFmtId="0" fontId="37" fillId="22" borderId="4" xfId="0" applyFont="1" applyFill="1" applyBorder="1" applyAlignment="1">
      <alignment horizontal="center" wrapText="1"/>
    </xf>
    <xf numFmtId="0" fontId="37" fillId="22" borderId="5" xfId="0" applyFont="1" applyFill="1" applyBorder="1" applyAlignment="1">
      <alignment horizontal="center" wrapText="1"/>
    </xf>
    <xf numFmtId="0" fontId="37" fillId="22" borderId="7" xfId="0" applyFont="1" applyFill="1" applyBorder="1" applyAlignment="1">
      <alignment wrapText="1"/>
    </xf>
    <xf numFmtId="0" fontId="0" fillId="0" borderId="10" xfId="0" applyBorder="1" applyAlignment="1">
      <alignment horizontal="center"/>
    </xf>
    <xf numFmtId="0" fontId="38" fillId="0" borderId="0" xfId="0" applyFont="1" applyAlignment="1">
      <alignment horizontal="center"/>
    </xf>
    <xf numFmtId="0" fontId="37" fillId="21" borderId="2" xfId="0" applyFont="1" applyFill="1" applyBorder="1" applyAlignment="1">
      <alignment horizontal="center"/>
    </xf>
    <xf numFmtId="0" fontId="35" fillId="0" borderId="0" xfId="0" applyFont="1"/>
    <xf numFmtId="0" fontId="37" fillId="22" borderId="6" xfId="0" applyFont="1" applyFill="1" applyBorder="1" applyAlignment="1">
      <alignment wrapText="1"/>
    </xf>
    <xf numFmtId="0" fontId="37" fillId="22" borderId="6" xfId="0" applyFont="1" applyFill="1" applyBorder="1" applyAlignment="1">
      <alignment horizontal="center" wrapText="1"/>
    </xf>
    <xf numFmtId="0" fontId="37" fillId="22" borderId="7" xfId="0" applyFont="1" applyFill="1" applyBorder="1" applyAlignment="1">
      <alignment horizontal="center" wrapText="1"/>
    </xf>
    <xf numFmtId="4" fontId="37" fillId="0" borderId="3" xfId="0" applyNumberFormat="1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4" fontId="0" fillId="21" borderId="2" xfId="0" applyNumberFormat="1" applyFill="1" applyBorder="1" applyAlignment="1">
      <alignment horizontal="center"/>
    </xf>
    <xf numFmtId="0" fontId="35" fillId="0" borderId="0" xfId="0" applyFont="1" applyAlignment="1">
      <alignment horizontal="left" wrapText="1"/>
    </xf>
    <xf numFmtId="0" fontId="35" fillId="0" borderId="0" xfId="0" applyFont="1" applyAlignment="1">
      <alignment horizontal="left"/>
    </xf>
    <xf numFmtId="0" fontId="0" fillId="0" borderId="0" xfId="0" applyAlignment="1">
      <alignment horizontal="left"/>
    </xf>
    <xf numFmtId="0" fontId="37" fillId="22" borderId="3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selection activeCell="K32" sqref="K32"/>
    </sheetView>
  </sheetViews>
  <sheetFormatPr defaultRowHeight="15" x14ac:dyDescent="0.25"/>
  <cols>
    <col min="4" max="4" width="10.140625" customWidth="1"/>
    <col min="7" max="7" width="6.140625" customWidth="1"/>
    <col min="8" max="8" width="9.140625" hidden="1" customWidth="1"/>
    <col min="9" max="9" width="6" customWidth="1"/>
    <col min="11" max="11" width="7.28515625" customWidth="1"/>
    <col min="13" max="13" width="7.42578125" customWidth="1"/>
    <col min="15" max="15" width="3" customWidth="1"/>
    <col min="16" max="16" width="8.140625" customWidth="1"/>
    <col min="17" max="17" width="2.28515625" customWidth="1"/>
    <col min="18" max="18" width="7.42578125" customWidth="1"/>
  </cols>
  <sheetData>
    <row r="1" spans="1:18" x14ac:dyDescent="0.25">
      <c r="A1" s="39" t="s">
        <v>0</v>
      </c>
      <c r="B1" s="39"/>
      <c r="C1" s="39"/>
      <c r="D1" s="39"/>
      <c r="E1" s="39"/>
      <c r="F1" s="39"/>
      <c r="G1" s="39"/>
    </row>
    <row r="2" spans="1:18" x14ac:dyDescent="0.25">
      <c r="A2" s="39" t="s">
        <v>2</v>
      </c>
      <c r="B2" s="39"/>
      <c r="C2" s="39"/>
      <c r="D2" s="39"/>
      <c r="E2" s="39"/>
      <c r="F2" s="12"/>
      <c r="G2" s="12"/>
    </row>
    <row r="3" spans="1:18" x14ac:dyDescent="0.25">
      <c r="A3" s="30" t="s">
        <v>3</v>
      </c>
      <c r="B3" s="30"/>
      <c r="C3" s="12"/>
      <c r="D3" s="12"/>
      <c r="E3" s="12"/>
      <c r="F3" s="12"/>
      <c r="G3" s="12"/>
    </row>
    <row r="4" spans="1:18" x14ac:dyDescent="0.25">
      <c r="A4" s="30" t="s">
        <v>333</v>
      </c>
      <c r="B4" s="30"/>
      <c r="C4" s="12"/>
      <c r="D4" s="12"/>
      <c r="E4" s="12"/>
      <c r="F4" s="12"/>
      <c r="G4" s="12"/>
    </row>
    <row r="5" spans="1:18" x14ac:dyDescent="0.25">
      <c r="A5" s="30"/>
      <c r="B5" s="30"/>
    </row>
    <row r="6" spans="1:18" s="1" customFormat="1" ht="18.75" x14ac:dyDescent="0.3">
      <c r="A6" s="41" t="s">
        <v>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8" x14ac:dyDescent="0.25">
      <c r="A7" s="43" t="s">
        <v>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8" x14ac:dyDescent="0.25">
      <c r="A8" s="43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12" spans="1:18" x14ac:dyDescent="0.25">
      <c r="A12" s="38" t="s">
        <v>7</v>
      </c>
      <c r="B12" s="30"/>
      <c r="C12" s="30"/>
      <c r="D12" s="30"/>
      <c r="E12" s="30"/>
      <c r="F12" s="30"/>
      <c r="G12" s="30"/>
      <c r="H12" s="30"/>
      <c r="I12" s="38" t="s">
        <v>8</v>
      </c>
      <c r="J12" s="30"/>
      <c r="K12" s="38" t="s">
        <v>9</v>
      </c>
      <c r="L12" s="30"/>
      <c r="M12" s="38" t="s">
        <v>10</v>
      </c>
      <c r="N12" s="30"/>
      <c r="O12" s="38" t="s">
        <v>11</v>
      </c>
      <c r="P12" s="30"/>
      <c r="Q12" s="38" t="s">
        <v>12</v>
      </c>
      <c r="R12" s="30"/>
    </row>
    <row r="13" spans="1:18" x14ac:dyDescent="0.25">
      <c r="A13" s="31" t="s">
        <v>13</v>
      </c>
      <c r="B13" s="30"/>
      <c r="C13" s="30"/>
      <c r="D13" s="30"/>
      <c r="E13" s="30"/>
      <c r="F13" s="30"/>
      <c r="G13" s="30"/>
      <c r="H13" s="30"/>
      <c r="I13" s="40" t="s">
        <v>14</v>
      </c>
      <c r="J13" s="30"/>
      <c r="K13" s="40" t="s">
        <v>15</v>
      </c>
      <c r="L13" s="30"/>
      <c r="M13" s="40" t="s">
        <v>16</v>
      </c>
      <c r="N13" s="30"/>
      <c r="O13" s="40" t="s">
        <v>17</v>
      </c>
      <c r="P13" s="30"/>
      <c r="Q13" s="40" t="s">
        <v>18</v>
      </c>
      <c r="R13" s="30"/>
    </row>
    <row r="14" spans="1:18" x14ac:dyDescent="0.25">
      <c r="A14" s="32" t="s">
        <v>19</v>
      </c>
      <c r="B14" s="30"/>
      <c r="C14" s="30"/>
      <c r="D14" s="30"/>
      <c r="E14" s="30"/>
      <c r="F14" s="30"/>
      <c r="G14" s="30"/>
      <c r="H14" s="30"/>
      <c r="I14" s="33">
        <v>1832419.99</v>
      </c>
      <c r="J14" s="30"/>
      <c r="K14" s="33">
        <v>2212010.85</v>
      </c>
      <c r="L14" s="30"/>
      <c r="M14" s="33">
        <v>1965984.34</v>
      </c>
      <c r="N14" s="30"/>
      <c r="O14" s="36">
        <f>M14/I14</f>
        <v>1.0728895944864694</v>
      </c>
      <c r="P14" s="37"/>
      <c r="Q14" s="34">
        <v>88.88</v>
      </c>
      <c r="R14" s="30"/>
    </row>
    <row r="15" spans="1:18" x14ac:dyDescent="0.25">
      <c r="A15" s="32" t="s">
        <v>20</v>
      </c>
      <c r="B15" s="30"/>
      <c r="C15" s="30"/>
      <c r="D15" s="30"/>
      <c r="E15" s="30"/>
      <c r="F15" s="30"/>
      <c r="G15" s="30"/>
      <c r="H15" s="30"/>
      <c r="I15" s="33">
        <v>0</v>
      </c>
      <c r="J15" s="30"/>
      <c r="K15" s="33">
        <v>0</v>
      </c>
      <c r="L15" s="30"/>
      <c r="M15" s="33">
        <v>0</v>
      </c>
      <c r="N15" s="30"/>
      <c r="O15" s="36">
        <v>0</v>
      </c>
      <c r="P15" s="37"/>
      <c r="Q15" s="34">
        <v>0</v>
      </c>
      <c r="R15" s="30"/>
    </row>
    <row r="16" spans="1:18" x14ac:dyDescent="0.25">
      <c r="A16" s="32" t="s">
        <v>21</v>
      </c>
      <c r="B16" s="30"/>
      <c r="C16" s="30"/>
      <c r="D16" s="30"/>
      <c r="E16" s="30"/>
      <c r="F16" s="30"/>
      <c r="G16" s="30"/>
      <c r="H16" s="30"/>
      <c r="I16" s="33">
        <v>1832419.99</v>
      </c>
      <c r="J16" s="30"/>
      <c r="K16" s="33">
        <v>2212010.85</v>
      </c>
      <c r="L16" s="30"/>
      <c r="M16" s="33">
        <v>1965984.34</v>
      </c>
      <c r="N16" s="30"/>
      <c r="O16" s="36">
        <f t="shared" ref="O16:O19" si="0">M16/I16</f>
        <v>1.0728895944864694</v>
      </c>
      <c r="P16" s="37"/>
      <c r="Q16" s="34">
        <v>88.88</v>
      </c>
      <c r="R16" s="30"/>
    </row>
    <row r="17" spans="1:18" x14ac:dyDescent="0.25">
      <c r="A17" s="32" t="s">
        <v>22</v>
      </c>
      <c r="B17" s="30"/>
      <c r="C17" s="30"/>
      <c r="D17" s="30"/>
      <c r="E17" s="30"/>
      <c r="F17" s="30"/>
      <c r="G17" s="30"/>
      <c r="H17" s="30"/>
      <c r="I17" s="33">
        <v>1830641.45</v>
      </c>
      <c r="J17" s="30"/>
      <c r="K17" s="33">
        <v>2075010.8</v>
      </c>
      <c r="L17" s="30"/>
      <c r="M17" s="33">
        <v>2025437.79</v>
      </c>
      <c r="N17" s="30"/>
      <c r="O17" s="36">
        <f t="shared" si="0"/>
        <v>1.1064087891159682</v>
      </c>
      <c r="P17" s="37"/>
      <c r="Q17" s="34">
        <v>97.61</v>
      </c>
      <c r="R17" s="30"/>
    </row>
    <row r="18" spans="1:18" x14ac:dyDescent="0.25">
      <c r="A18" s="32" t="s">
        <v>23</v>
      </c>
      <c r="B18" s="30"/>
      <c r="C18" s="30"/>
      <c r="D18" s="30"/>
      <c r="E18" s="30"/>
      <c r="F18" s="30"/>
      <c r="G18" s="30"/>
      <c r="H18" s="30"/>
      <c r="I18" s="33">
        <v>22687.17</v>
      </c>
      <c r="J18" s="30"/>
      <c r="K18" s="33">
        <v>179820</v>
      </c>
      <c r="L18" s="30"/>
      <c r="M18" s="33">
        <v>91940.160000000003</v>
      </c>
      <c r="N18" s="30"/>
      <c r="O18" s="36">
        <f t="shared" si="0"/>
        <v>4.0525177886884967</v>
      </c>
      <c r="P18" s="37"/>
      <c r="Q18" s="34">
        <v>51.13</v>
      </c>
      <c r="R18" s="30"/>
    </row>
    <row r="19" spans="1:18" x14ac:dyDescent="0.25">
      <c r="A19" s="32" t="s">
        <v>24</v>
      </c>
      <c r="B19" s="30"/>
      <c r="C19" s="30"/>
      <c r="D19" s="30"/>
      <c r="E19" s="30"/>
      <c r="F19" s="30"/>
      <c r="G19" s="30"/>
      <c r="H19" s="30"/>
      <c r="I19" s="33">
        <f>I17+I18</f>
        <v>1853328.6199999999</v>
      </c>
      <c r="J19" s="30"/>
      <c r="K19" s="33">
        <v>2254830.7999999998</v>
      </c>
      <c r="L19" s="30"/>
      <c r="M19" s="33">
        <v>2117377.9500000002</v>
      </c>
      <c r="N19" s="30"/>
      <c r="O19" s="36">
        <f t="shared" si="0"/>
        <v>1.1424730224044133</v>
      </c>
      <c r="P19" s="37"/>
      <c r="Q19" s="34">
        <v>93.9</v>
      </c>
      <c r="R19" s="30"/>
    </row>
    <row r="20" spans="1:18" ht="31.5" customHeight="1" x14ac:dyDescent="0.25">
      <c r="A20" s="35" t="s">
        <v>276</v>
      </c>
      <c r="B20" s="30"/>
      <c r="C20" s="30"/>
      <c r="D20" s="30"/>
      <c r="E20" s="30"/>
      <c r="F20" s="30"/>
      <c r="G20" s="30"/>
      <c r="H20" s="30"/>
      <c r="I20" s="33">
        <f>I16-I19</f>
        <v>-20908.629999999888</v>
      </c>
      <c r="J20" s="30"/>
      <c r="K20" s="33">
        <f>K16-K19</f>
        <v>-42819.949999999721</v>
      </c>
      <c r="L20" s="30"/>
      <c r="M20" s="33">
        <v>-151393.60999999999</v>
      </c>
      <c r="N20" s="30"/>
      <c r="O20" s="34">
        <v>0</v>
      </c>
      <c r="P20" s="30"/>
      <c r="Q20" s="34">
        <v>353.56</v>
      </c>
      <c r="R20" s="30"/>
    </row>
    <row r="21" spans="1:18" x14ac:dyDescent="0.25">
      <c r="A21" s="31" t="s">
        <v>25</v>
      </c>
      <c r="B21" s="30"/>
      <c r="C21" s="30"/>
      <c r="D21" s="30"/>
      <c r="E21" s="30"/>
      <c r="F21" s="30"/>
      <c r="G21" s="30"/>
      <c r="H21" s="30"/>
      <c r="I21" s="31" t="s">
        <v>1</v>
      </c>
      <c r="J21" s="30"/>
      <c r="K21" s="31" t="s">
        <v>1</v>
      </c>
      <c r="L21" s="30"/>
      <c r="M21" s="31" t="s">
        <v>1</v>
      </c>
      <c r="N21" s="30"/>
      <c r="O21" s="31" t="s">
        <v>1</v>
      </c>
      <c r="P21" s="30"/>
      <c r="Q21" s="31" t="s">
        <v>1</v>
      </c>
      <c r="R21" s="30"/>
    </row>
    <row r="22" spans="1:18" x14ac:dyDescent="0.25">
      <c r="A22" s="32" t="s">
        <v>26</v>
      </c>
      <c r="B22" s="30"/>
      <c r="C22" s="30"/>
      <c r="D22" s="30"/>
      <c r="E22" s="30"/>
      <c r="F22" s="30"/>
      <c r="G22" s="30"/>
      <c r="H22" s="30"/>
      <c r="I22" s="33">
        <v>0</v>
      </c>
      <c r="J22" s="30"/>
      <c r="K22" s="33">
        <v>0</v>
      </c>
      <c r="L22" s="30"/>
      <c r="M22" s="33">
        <v>0</v>
      </c>
      <c r="N22" s="30"/>
      <c r="O22" s="34" t="s">
        <v>1</v>
      </c>
      <c r="P22" s="30"/>
      <c r="Q22" s="34" t="s">
        <v>1</v>
      </c>
      <c r="R22" s="30"/>
    </row>
    <row r="23" spans="1:18" x14ac:dyDescent="0.25">
      <c r="A23" s="32" t="s">
        <v>27</v>
      </c>
      <c r="B23" s="30"/>
      <c r="C23" s="30"/>
      <c r="D23" s="30"/>
      <c r="E23" s="30"/>
      <c r="F23" s="30"/>
      <c r="G23" s="30"/>
      <c r="H23" s="30"/>
      <c r="I23" s="33">
        <v>0</v>
      </c>
      <c r="J23" s="30"/>
      <c r="K23" s="33">
        <v>0</v>
      </c>
      <c r="L23" s="30"/>
      <c r="M23" s="33">
        <v>0</v>
      </c>
      <c r="N23" s="30"/>
      <c r="O23" s="34" t="s">
        <v>1</v>
      </c>
      <c r="P23" s="30"/>
      <c r="Q23" s="34" t="s">
        <v>1</v>
      </c>
      <c r="R23" s="30"/>
    </row>
    <row r="24" spans="1:18" x14ac:dyDescent="0.25">
      <c r="A24" s="32" t="s">
        <v>28</v>
      </c>
      <c r="B24" s="30"/>
      <c r="C24" s="30"/>
      <c r="D24" s="30"/>
      <c r="E24" s="30"/>
      <c r="F24" s="30"/>
      <c r="G24" s="30"/>
      <c r="H24" s="30"/>
      <c r="I24" s="33">
        <v>0</v>
      </c>
      <c r="J24" s="30"/>
      <c r="K24" s="33">
        <v>0</v>
      </c>
      <c r="L24" s="30"/>
      <c r="M24" s="33">
        <v>0</v>
      </c>
      <c r="N24" s="30"/>
      <c r="O24" s="34"/>
      <c r="P24" s="30"/>
      <c r="Q24" s="34"/>
      <c r="R24" s="30"/>
    </row>
    <row r="25" spans="1:18" x14ac:dyDescent="0.25">
      <c r="A25" s="32" t="s">
        <v>29</v>
      </c>
      <c r="B25" s="30"/>
      <c r="C25" s="30"/>
      <c r="D25" s="30"/>
      <c r="E25" s="30"/>
      <c r="F25" s="30"/>
      <c r="G25" s="30"/>
      <c r="H25" s="30"/>
      <c r="I25" s="33">
        <v>33800.21</v>
      </c>
      <c r="J25" s="30"/>
      <c r="K25" s="33">
        <v>5000</v>
      </c>
      <c r="L25" s="30"/>
      <c r="M25" s="33">
        <v>42819.95</v>
      </c>
      <c r="N25" s="30"/>
      <c r="O25" s="34" t="s">
        <v>1</v>
      </c>
      <c r="P25" s="30"/>
      <c r="Q25" s="34" t="s">
        <v>1</v>
      </c>
      <c r="R25" s="30"/>
    </row>
    <row r="26" spans="1:18" ht="29.25" customHeight="1" x14ac:dyDescent="0.25">
      <c r="A26" s="35" t="s">
        <v>276</v>
      </c>
      <c r="B26" s="30"/>
      <c r="C26" s="30"/>
      <c r="D26" s="30"/>
      <c r="E26" s="30"/>
      <c r="F26" s="30"/>
      <c r="G26" s="30"/>
      <c r="H26" s="30"/>
      <c r="I26" s="33">
        <v>12891.58</v>
      </c>
      <c r="J26" s="30"/>
      <c r="K26" s="33">
        <v>5000</v>
      </c>
      <c r="L26" s="30"/>
      <c r="M26" s="33">
        <v>108573.66</v>
      </c>
      <c r="N26" s="30"/>
      <c r="O26" s="34"/>
      <c r="P26" s="30"/>
      <c r="Q26" s="34"/>
      <c r="R26" s="30"/>
    </row>
    <row r="27" spans="1:18" ht="33" customHeight="1" x14ac:dyDescent="0.25">
      <c r="A27" s="29" t="s">
        <v>275</v>
      </c>
      <c r="B27" s="30"/>
      <c r="C27" s="30"/>
      <c r="D27" s="30"/>
      <c r="E27" s="30"/>
      <c r="F27" s="30"/>
      <c r="G27" s="30"/>
      <c r="H27" s="30"/>
      <c r="I27" s="31" t="s">
        <v>1</v>
      </c>
      <c r="J27" s="30"/>
      <c r="K27" s="31" t="s">
        <v>1</v>
      </c>
      <c r="L27" s="30"/>
      <c r="M27" s="31" t="s">
        <v>1</v>
      </c>
      <c r="N27" s="30"/>
      <c r="O27" s="31" t="s">
        <v>1</v>
      </c>
      <c r="P27" s="30"/>
      <c r="Q27" s="31" t="s">
        <v>1</v>
      </c>
      <c r="R27" s="30"/>
    </row>
    <row r="28" spans="1:18" x14ac:dyDescent="0.25">
      <c r="A28" s="32" t="s">
        <v>30</v>
      </c>
      <c r="B28" s="30"/>
      <c r="C28" s="30"/>
      <c r="D28" s="30"/>
      <c r="E28" s="30"/>
      <c r="F28" s="30"/>
      <c r="G28" s="30"/>
      <c r="H28" s="30"/>
      <c r="I28" s="33">
        <v>12891.58</v>
      </c>
      <c r="J28" s="30"/>
      <c r="K28" s="33">
        <v>0</v>
      </c>
      <c r="L28" s="30"/>
      <c r="M28" s="33">
        <v>-108573.66</v>
      </c>
      <c r="N28" s="30"/>
      <c r="O28" s="34"/>
      <c r="P28" s="30"/>
      <c r="Q28" s="34"/>
      <c r="R28" s="30"/>
    </row>
    <row r="31" spans="1:18" x14ac:dyDescent="0.25">
      <c r="A31" t="s">
        <v>334</v>
      </c>
    </row>
    <row r="32" spans="1:18" x14ac:dyDescent="0.25">
      <c r="A32" t="s">
        <v>335</v>
      </c>
    </row>
    <row r="33" spans="1:1" x14ac:dyDescent="0.25">
      <c r="A33" t="s">
        <v>336</v>
      </c>
    </row>
  </sheetData>
  <mergeCells count="110">
    <mergeCell ref="A1:G1"/>
    <mergeCell ref="A2:E2"/>
    <mergeCell ref="A13:H13"/>
    <mergeCell ref="I13:J13"/>
    <mergeCell ref="K13:L13"/>
    <mergeCell ref="M13:N13"/>
    <mergeCell ref="O13:P13"/>
    <mergeCell ref="Q13:R13"/>
    <mergeCell ref="A14:H14"/>
    <mergeCell ref="I14:J14"/>
    <mergeCell ref="K14:L14"/>
    <mergeCell ref="M14:N14"/>
    <mergeCell ref="O14:P14"/>
    <mergeCell ref="Q14:R14"/>
    <mergeCell ref="A3:B3"/>
    <mergeCell ref="A4:B4"/>
    <mergeCell ref="A5:B5"/>
    <mergeCell ref="A6:Q6"/>
    <mergeCell ref="A7:Q7"/>
    <mergeCell ref="A8:Q8"/>
    <mergeCell ref="A12:H12"/>
    <mergeCell ref="I12:J12"/>
    <mergeCell ref="K12:L12"/>
    <mergeCell ref="M12:N12"/>
    <mergeCell ref="O12:P12"/>
    <mergeCell ref="Q12:R12"/>
    <mergeCell ref="A15:H15"/>
    <mergeCell ref="I15:J15"/>
    <mergeCell ref="K15:L15"/>
    <mergeCell ref="M15:N15"/>
    <mergeCell ref="O15:P15"/>
    <mergeCell ref="Q15:R15"/>
    <mergeCell ref="A16:H16"/>
    <mergeCell ref="I16:J16"/>
    <mergeCell ref="K16:L16"/>
    <mergeCell ref="M16:N16"/>
    <mergeCell ref="O16:P16"/>
    <mergeCell ref="Q16:R16"/>
    <mergeCell ref="A17:H17"/>
    <mergeCell ref="I17:J17"/>
    <mergeCell ref="K17:L17"/>
    <mergeCell ref="M17:N17"/>
    <mergeCell ref="O17:P17"/>
    <mergeCell ref="Q17:R17"/>
    <mergeCell ref="A18:H18"/>
    <mergeCell ref="I18:J18"/>
    <mergeCell ref="K18:L18"/>
    <mergeCell ref="M18:N18"/>
    <mergeCell ref="O18:P18"/>
    <mergeCell ref="Q18:R18"/>
    <mergeCell ref="A19:H19"/>
    <mergeCell ref="I19:J19"/>
    <mergeCell ref="K19:L19"/>
    <mergeCell ref="M19:N19"/>
    <mergeCell ref="O19:P19"/>
    <mergeCell ref="Q19:R19"/>
    <mergeCell ref="A20:H20"/>
    <mergeCell ref="I20:J20"/>
    <mergeCell ref="K20:L20"/>
    <mergeCell ref="M20:N20"/>
    <mergeCell ref="O20:P20"/>
    <mergeCell ref="Q20:R20"/>
    <mergeCell ref="A21:H21"/>
    <mergeCell ref="I21:J21"/>
    <mergeCell ref="K21:L21"/>
    <mergeCell ref="M21:N21"/>
    <mergeCell ref="O21:P21"/>
    <mergeCell ref="Q21:R21"/>
    <mergeCell ref="A22:H22"/>
    <mergeCell ref="I22:J22"/>
    <mergeCell ref="K22:L22"/>
    <mergeCell ref="M22:N22"/>
    <mergeCell ref="O22:P22"/>
    <mergeCell ref="Q22:R22"/>
    <mergeCell ref="A23:H23"/>
    <mergeCell ref="I23:J23"/>
    <mergeCell ref="K23:L23"/>
    <mergeCell ref="M23:N23"/>
    <mergeCell ref="O23:P23"/>
    <mergeCell ref="Q23:R23"/>
    <mergeCell ref="A24:H24"/>
    <mergeCell ref="I24:J24"/>
    <mergeCell ref="K24:L24"/>
    <mergeCell ref="M24:N24"/>
    <mergeCell ref="O24:P24"/>
    <mergeCell ref="Q24:R24"/>
    <mergeCell ref="A25:H25"/>
    <mergeCell ref="I25:J25"/>
    <mergeCell ref="K25:L25"/>
    <mergeCell ref="M25:N25"/>
    <mergeCell ref="O25:P25"/>
    <mergeCell ref="Q25:R25"/>
    <mergeCell ref="A26:H26"/>
    <mergeCell ref="I26:J26"/>
    <mergeCell ref="K26:L26"/>
    <mergeCell ref="M26:N26"/>
    <mergeCell ref="O26:P26"/>
    <mergeCell ref="Q26:R26"/>
    <mergeCell ref="A27:H27"/>
    <mergeCell ref="I27:J27"/>
    <mergeCell ref="K27:L27"/>
    <mergeCell ref="M27:N27"/>
    <mergeCell ref="O27:P27"/>
    <mergeCell ref="Q27:R27"/>
    <mergeCell ref="A28:H28"/>
    <mergeCell ref="I28:J28"/>
    <mergeCell ref="K28:L28"/>
    <mergeCell ref="M28:N28"/>
    <mergeCell ref="O28:P28"/>
    <mergeCell ref="Q28:R28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0E90A-E3F7-4E01-B20B-A8700E79199D}">
  <dimension ref="A1:Q12"/>
  <sheetViews>
    <sheetView workbookViewId="0">
      <selection activeCell="L4" sqref="L4"/>
    </sheetView>
  </sheetViews>
  <sheetFormatPr defaultRowHeight="15" x14ac:dyDescent="0.25"/>
  <cols>
    <col min="1" max="1" width="6.42578125" style="10" customWidth="1"/>
    <col min="2" max="2" width="2.5703125" style="10" customWidth="1"/>
    <col min="3" max="3" width="3.85546875" style="10" customWidth="1"/>
    <col min="4" max="4" width="2.5703125" style="10" customWidth="1"/>
    <col min="5" max="5" width="4" style="10" customWidth="1"/>
    <col min="6" max="6" width="3.28515625" style="10" customWidth="1"/>
    <col min="7" max="7" width="9.140625" style="10"/>
    <col min="8" max="8" width="1.28515625" style="10" customWidth="1"/>
    <col min="9" max="9" width="3.28515625" style="10" customWidth="1"/>
    <col min="10" max="10" width="9.140625" style="10"/>
    <col min="11" max="11" width="1.140625" style="10" customWidth="1"/>
    <col min="12" max="12" width="12.28515625" style="10" customWidth="1"/>
    <col min="13" max="13" width="9.42578125" style="10" customWidth="1"/>
    <col min="14" max="14" width="15.7109375" style="10" customWidth="1"/>
    <col min="15" max="15" width="10.85546875" style="10" customWidth="1"/>
    <col min="16" max="16" width="13" style="10" customWidth="1"/>
    <col min="17" max="17" width="17.5703125" style="10" customWidth="1"/>
    <col min="18" max="256" width="9.140625" style="10"/>
    <col min="257" max="257" width="11.140625" style="10" customWidth="1"/>
    <col min="258" max="261" width="9.140625" style="10"/>
    <col min="262" max="262" width="19.28515625" style="10" customWidth="1"/>
    <col min="263" max="267" width="9.140625" style="10"/>
    <col min="268" max="268" width="17.42578125" style="10" customWidth="1"/>
    <col min="269" max="269" width="15.42578125" style="10" customWidth="1"/>
    <col min="270" max="270" width="23" style="10" customWidth="1"/>
    <col min="271" max="271" width="17.42578125" style="10" customWidth="1"/>
    <col min="272" max="272" width="13" style="10" customWidth="1"/>
    <col min="273" max="273" width="17.5703125" style="10" customWidth="1"/>
    <col min="274" max="512" width="9.140625" style="10"/>
    <col min="513" max="513" width="11.140625" style="10" customWidth="1"/>
    <col min="514" max="517" width="9.140625" style="10"/>
    <col min="518" max="518" width="19.28515625" style="10" customWidth="1"/>
    <col min="519" max="523" width="9.140625" style="10"/>
    <col min="524" max="524" width="17.42578125" style="10" customWidth="1"/>
    <col min="525" max="525" width="15.42578125" style="10" customWidth="1"/>
    <col min="526" max="526" width="23" style="10" customWidth="1"/>
    <col min="527" max="527" width="17.42578125" style="10" customWidth="1"/>
    <col min="528" max="528" width="13" style="10" customWidth="1"/>
    <col min="529" max="529" width="17.5703125" style="10" customWidth="1"/>
    <col min="530" max="768" width="9.140625" style="10"/>
    <col min="769" max="769" width="11.140625" style="10" customWidth="1"/>
    <col min="770" max="773" width="9.140625" style="10"/>
    <col min="774" max="774" width="19.28515625" style="10" customWidth="1"/>
    <col min="775" max="779" width="9.140625" style="10"/>
    <col min="780" max="780" width="17.42578125" style="10" customWidth="1"/>
    <col min="781" max="781" width="15.42578125" style="10" customWidth="1"/>
    <col min="782" max="782" width="23" style="10" customWidth="1"/>
    <col min="783" max="783" width="17.42578125" style="10" customWidth="1"/>
    <col min="784" max="784" width="13" style="10" customWidth="1"/>
    <col min="785" max="785" width="17.5703125" style="10" customWidth="1"/>
    <col min="786" max="1024" width="9.140625" style="10"/>
    <col min="1025" max="1025" width="11.140625" style="10" customWidth="1"/>
    <col min="1026" max="1029" width="9.140625" style="10"/>
    <col min="1030" max="1030" width="19.28515625" style="10" customWidth="1"/>
    <col min="1031" max="1035" width="9.140625" style="10"/>
    <col min="1036" max="1036" width="17.42578125" style="10" customWidth="1"/>
    <col min="1037" max="1037" width="15.42578125" style="10" customWidth="1"/>
    <col min="1038" max="1038" width="23" style="10" customWidth="1"/>
    <col min="1039" max="1039" width="17.42578125" style="10" customWidth="1"/>
    <col min="1040" max="1040" width="13" style="10" customWidth="1"/>
    <col min="1041" max="1041" width="17.5703125" style="10" customWidth="1"/>
    <col min="1042" max="1280" width="9.140625" style="10"/>
    <col min="1281" max="1281" width="11.140625" style="10" customWidth="1"/>
    <col min="1282" max="1285" width="9.140625" style="10"/>
    <col min="1286" max="1286" width="19.28515625" style="10" customWidth="1"/>
    <col min="1287" max="1291" width="9.140625" style="10"/>
    <col min="1292" max="1292" width="17.42578125" style="10" customWidth="1"/>
    <col min="1293" max="1293" width="15.42578125" style="10" customWidth="1"/>
    <col min="1294" max="1294" width="23" style="10" customWidth="1"/>
    <col min="1295" max="1295" width="17.42578125" style="10" customWidth="1"/>
    <col min="1296" max="1296" width="13" style="10" customWidth="1"/>
    <col min="1297" max="1297" width="17.5703125" style="10" customWidth="1"/>
    <col min="1298" max="1536" width="9.140625" style="10"/>
    <col min="1537" max="1537" width="11.140625" style="10" customWidth="1"/>
    <col min="1538" max="1541" width="9.140625" style="10"/>
    <col min="1542" max="1542" width="19.28515625" style="10" customWidth="1"/>
    <col min="1543" max="1547" width="9.140625" style="10"/>
    <col min="1548" max="1548" width="17.42578125" style="10" customWidth="1"/>
    <col min="1549" max="1549" width="15.42578125" style="10" customWidth="1"/>
    <col min="1550" max="1550" width="23" style="10" customWidth="1"/>
    <col min="1551" max="1551" width="17.42578125" style="10" customWidth="1"/>
    <col min="1552" max="1552" width="13" style="10" customWidth="1"/>
    <col min="1553" max="1553" width="17.5703125" style="10" customWidth="1"/>
    <col min="1554" max="1792" width="9.140625" style="10"/>
    <col min="1793" max="1793" width="11.140625" style="10" customWidth="1"/>
    <col min="1794" max="1797" width="9.140625" style="10"/>
    <col min="1798" max="1798" width="19.28515625" style="10" customWidth="1"/>
    <col min="1799" max="1803" width="9.140625" style="10"/>
    <col min="1804" max="1804" width="17.42578125" style="10" customWidth="1"/>
    <col min="1805" max="1805" width="15.42578125" style="10" customWidth="1"/>
    <col min="1806" max="1806" width="23" style="10" customWidth="1"/>
    <col min="1807" max="1807" width="17.42578125" style="10" customWidth="1"/>
    <col min="1808" max="1808" width="13" style="10" customWidth="1"/>
    <col min="1809" max="1809" width="17.5703125" style="10" customWidth="1"/>
    <col min="1810" max="2048" width="9.140625" style="10"/>
    <col min="2049" max="2049" width="11.140625" style="10" customWidth="1"/>
    <col min="2050" max="2053" width="9.140625" style="10"/>
    <col min="2054" max="2054" width="19.28515625" style="10" customWidth="1"/>
    <col min="2055" max="2059" width="9.140625" style="10"/>
    <col min="2060" max="2060" width="17.42578125" style="10" customWidth="1"/>
    <col min="2061" max="2061" width="15.42578125" style="10" customWidth="1"/>
    <col min="2062" max="2062" width="23" style="10" customWidth="1"/>
    <col min="2063" max="2063" width="17.42578125" style="10" customWidth="1"/>
    <col min="2064" max="2064" width="13" style="10" customWidth="1"/>
    <col min="2065" max="2065" width="17.5703125" style="10" customWidth="1"/>
    <col min="2066" max="2304" width="9.140625" style="10"/>
    <col min="2305" max="2305" width="11.140625" style="10" customWidth="1"/>
    <col min="2306" max="2309" width="9.140625" style="10"/>
    <col min="2310" max="2310" width="19.28515625" style="10" customWidth="1"/>
    <col min="2311" max="2315" width="9.140625" style="10"/>
    <col min="2316" max="2316" width="17.42578125" style="10" customWidth="1"/>
    <col min="2317" max="2317" width="15.42578125" style="10" customWidth="1"/>
    <col min="2318" max="2318" width="23" style="10" customWidth="1"/>
    <col min="2319" max="2319" width="17.42578125" style="10" customWidth="1"/>
    <col min="2320" max="2320" width="13" style="10" customWidth="1"/>
    <col min="2321" max="2321" width="17.5703125" style="10" customWidth="1"/>
    <col min="2322" max="2560" width="9.140625" style="10"/>
    <col min="2561" max="2561" width="11.140625" style="10" customWidth="1"/>
    <col min="2562" max="2565" width="9.140625" style="10"/>
    <col min="2566" max="2566" width="19.28515625" style="10" customWidth="1"/>
    <col min="2567" max="2571" width="9.140625" style="10"/>
    <col min="2572" max="2572" width="17.42578125" style="10" customWidth="1"/>
    <col min="2573" max="2573" width="15.42578125" style="10" customWidth="1"/>
    <col min="2574" max="2574" width="23" style="10" customWidth="1"/>
    <col min="2575" max="2575" width="17.42578125" style="10" customWidth="1"/>
    <col min="2576" max="2576" width="13" style="10" customWidth="1"/>
    <col min="2577" max="2577" width="17.5703125" style="10" customWidth="1"/>
    <col min="2578" max="2816" width="9.140625" style="10"/>
    <col min="2817" max="2817" width="11.140625" style="10" customWidth="1"/>
    <col min="2818" max="2821" width="9.140625" style="10"/>
    <col min="2822" max="2822" width="19.28515625" style="10" customWidth="1"/>
    <col min="2823" max="2827" width="9.140625" style="10"/>
    <col min="2828" max="2828" width="17.42578125" style="10" customWidth="1"/>
    <col min="2829" max="2829" width="15.42578125" style="10" customWidth="1"/>
    <col min="2830" max="2830" width="23" style="10" customWidth="1"/>
    <col min="2831" max="2831" width="17.42578125" style="10" customWidth="1"/>
    <col min="2832" max="2832" width="13" style="10" customWidth="1"/>
    <col min="2833" max="2833" width="17.5703125" style="10" customWidth="1"/>
    <col min="2834" max="3072" width="9.140625" style="10"/>
    <col min="3073" max="3073" width="11.140625" style="10" customWidth="1"/>
    <col min="3074" max="3077" width="9.140625" style="10"/>
    <col min="3078" max="3078" width="19.28515625" style="10" customWidth="1"/>
    <col min="3079" max="3083" width="9.140625" style="10"/>
    <col min="3084" max="3084" width="17.42578125" style="10" customWidth="1"/>
    <col min="3085" max="3085" width="15.42578125" style="10" customWidth="1"/>
    <col min="3086" max="3086" width="23" style="10" customWidth="1"/>
    <col min="3087" max="3087" width="17.42578125" style="10" customWidth="1"/>
    <col min="3088" max="3088" width="13" style="10" customWidth="1"/>
    <col min="3089" max="3089" width="17.5703125" style="10" customWidth="1"/>
    <col min="3090" max="3328" width="9.140625" style="10"/>
    <col min="3329" max="3329" width="11.140625" style="10" customWidth="1"/>
    <col min="3330" max="3333" width="9.140625" style="10"/>
    <col min="3334" max="3334" width="19.28515625" style="10" customWidth="1"/>
    <col min="3335" max="3339" width="9.140625" style="10"/>
    <col min="3340" max="3340" width="17.42578125" style="10" customWidth="1"/>
    <col min="3341" max="3341" width="15.42578125" style="10" customWidth="1"/>
    <col min="3342" max="3342" width="23" style="10" customWidth="1"/>
    <col min="3343" max="3343" width="17.42578125" style="10" customWidth="1"/>
    <col min="3344" max="3344" width="13" style="10" customWidth="1"/>
    <col min="3345" max="3345" width="17.5703125" style="10" customWidth="1"/>
    <col min="3346" max="3584" width="9.140625" style="10"/>
    <col min="3585" max="3585" width="11.140625" style="10" customWidth="1"/>
    <col min="3586" max="3589" width="9.140625" style="10"/>
    <col min="3590" max="3590" width="19.28515625" style="10" customWidth="1"/>
    <col min="3591" max="3595" width="9.140625" style="10"/>
    <col min="3596" max="3596" width="17.42578125" style="10" customWidth="1"/>
    <col min="3597" max="3597" width="15.42578125" style="10" customWidth="1"/>
    <col min="3598" max="3598" width="23" style="10" customWidth="1"/>
    <col min="3599" max="3599" width="17.42578125" style="10" customWidth="1"/>
    <col min="3600" max="3600" width="13" style="10" customWidth="1"/>
    <col min="3601" max="3601" width="17.5703125" style="10" customWidth="1"/>
    <col min="3602" max="3840" width="9.140625" style="10"/>
    <col min="3841" max="3841" width="11.140625" style="10" customWidth="1"/>
    <col min="3842" max="3845" width="9.140625" style="10"/>
    <col min="3846" max="3846" width="19.28515625" style="10" customWidth="1"/>
    <col min="3847" max="3851" width="9.140625" style="10"/>
    <col min="3852" max="3852" width="17.42578125" style="10" customWidth="1"/>
    <col min="3853" max="3853" width="15.42578125" style="10" customWidth="1"/>
    <col min="3854" max="3854" width="23" style="10" customWidth="1"/>
    <col min="3855" max="3855" width="17.42578125" style="10" customWidth="1"/>
    <col min="3856" max="3856" width="13" style="10" customWidth="1"/>
    <col min="3857" max="3857" width="17.5703125" style="10" customWidth="1"/>
    <col min="3858" max="4096" width="9.140625" style="10"/>
    <col min="4097" max="4097" width="11.140625" style="10" customWidth="1"/>
    <col min="4098" max="4101" width="9.140625" style="10"/>
    <col min="4102" max="4102" width="19.28515625" style="10" customWidth="1"/>
    <col min="4103" max="4107" width="9.140625" style="10"/>
    <col min="4108" max="4108" width="17.42578125" style="10" customWidth="1"/>
    <col min="4109" max="4109" width="15.42578125" style="10" customWidth="1"/>
    <col min="4110" max="4110" width="23" style="10" customWidth="1"/>
    <col min="4111" max="4111" width="17.42578125" style="10" customWidth="1"/>
    <col min="4112" max="4112" width="13" style="10" customWidth="1"/>
    <col min="4113" max="4113" width="17.5703125" style="10" customWidth="1"/>
    <col min="4114" max="4352" width="9.140625" style="10"/>
    <col min="4353" max="4353" width="11.140625" style="10" customWidth="1"/>
    <col min="4354" max="4357" width="9.140625" style="10"/>
    <col min="4358" max="4358" width="19.28515625" style="10" customWidth="1"/>
    <col min="4359" max="4363" width="9.140625" style="10"/>
    <col min="4364" max="4364" width="17.42578125" style="10" customWidth="1"/>
    <col min="4365" max="4365" width="15.42578125" style="10" customWidth="1"/>
    <col min="4366" max="4366" width="23" style="10" customWidth="1"/>
    <col min="4367" max="4367" width="17.42578125" style="10" customWidth="1"/>
    <col min="4368" max="4368" width="13" style="10" customWidth="1"/>
    <col min="4369" max="4369" width="17.5703125" style="10" customWidth="1"/>
    <col min="4370" max="4608" width="9.140625" style="10"/>
    <col min="4609" max="4609" width="11.140625" style="10" customWidth="1"/>
    <col min="4610" max="4613" width="9.140625" style="10"/>
    <col min="4614" max="4614" width="19.28515625" style="10" customWidth="1"/>
    <col min="4615" max="4619" width="9.140625" style="10"/>
    <col min="4620" max="4620" width="17.42578125" style="10" customWidth="1"/>
    <col min="4621" max="4621" width="15.42578125" style="10" customWidth="1"/>
    <col min="4622" max="4622" width="23" style="10" customWidth="1"/>
    <col min="4623" max="4623" width="17.42578125" style="10" customWidth="1"/>
    <col min="4624" max="4624" width="13" style="10" customWidth="1"/>
    <col min="4625" max="4625" width="17.5703125" style="10" customWidth="1"/>
    <col min="4626" max="4864" width="9.140625" style="10"/>
    <col min="4865" max="4865" width="11.140625" style="10" customWidth="1"/>
    <col min="4866" max="4869" width="9.140625" style="10"/>
    <col min="4870" max="4870" width="19.28515625" style="10" customWidth="1"/>
    <col min="4871" max="4875" width="9.140625" style="10"/>
    <col min="4876" max="4876" width="17.42578125" style="10" customWidth="1"/>
    <col min="4877" max="4877" width="15.42578125" style="10" customWidth="1"/>
    <col min="4878" max="4878" width="23" style="10" customWidth="1"/>
    <col min="4879" max="4879" width="17.42578125" style="10" customWidth="1"/>
    <col min="4880" max="4880" width="13" style="10" customWidth="1"/>
    <col min="4881" max="4881" width="17.5703125" style="10" customWidth="1"/>
    <col min="4882" max="5120" width="9.140625" style="10"/>
    <col min="5121" max="5121" width="11.140625" style="10" customWidth="1"/>
    <col min="5122" max="5125" width="9.140625" style="10"/>
    <col min="5126" max="5126" width="19.28515625" style="10" customWidth="1"/>
    <col min="5127" max="5131" width="9.140625" style="10"/>
    <col min="5132" max="5132" width="17.42578125" style="10" customWidth="1"/>
    <col min="5133" max="5133" width="15.42578125" style="10" customWidth="1"/>
    <col min="5134" max="5134" width="23" style="10" customWidth="1"/>
    <col min="5135" max="5135" width="17.42578125" style="10" customWidth="1"/>
    <col min="5136" max="5136" width="13" style="10" customWidth="1"/>
    <col min="5137" max="5137" width="17.5703125" style="10" customWidth="1"/>
    <col min="5138" max="5376" width="9.140625" style="10"/>
    <col min="5377" max="5377" width="11.140625" style="10" customWidth="1"/>
    <col min="5378" max="5381" width="9.140625" style="10"/>
    <col min="5382" max="5382" width="19.28515625" style="10" customWidth="1"/>
    <col min="5383" max="5387" width="9.140625" style="10"/>
    <col min="5388" max="5388" width="17.42578125" style="10" customWidth="1"/>
    <col min="5389" max="5389" width="15.42578125" style="10" customWidth="1"/>
    <col min="5390" max="5390" width="23" style="10" customWidth="1"/>
    <col min="5391" max="5391" width="17.42578125" style="10" customWidth="1"/>
    <col min="5392" max="5392" width="13" style="10" customWidth="1"/>
    <col min="5393" max="5393" width="17.5703125" style="10" customWidth="1"/>
    <col min="5394" max="5632" width="9.140625" style="10"/>
    <col min="5633" max="5633" width="11.140625" style="10" customWidth="1"/>
    <col min="5634" max="5637" width="9.140625" style="10"/>
    <col min="5638" max="5638" width="19.28515625" style="10" customWidth="1"/>
    <col min="5639" max="5643" width="9.140625" style="10"/>
    <col min="5644" max="5644" width="17.42578125" style="10" customWidth="1"/>
    <col min="5645" max="5645" width="15.42578125" style="10" customWidth="1"/>
    <col min="5646" max="5646" width="23" style="10" customWidth="1"/>
    <col min="5647" max="5647" width="17.42578125" style="10" customWidth="1"/>
    <col min="5648" max="5648" width="13" style="10" customWidth="1"/>
    <col min="5649" max="5649" width="17.5703125" style="10" customWidth="1"/>
    <col min="5650" max="5888" width="9.140625" style="10"/>
    <col min="5889" max="5889" width="11.140625" style="10" customWidth="1"/>
    <col min="5890" max="5893" width="9.140625" style="10"/>
    <col min="5894" max="5894" width="19.28515625" style="10" customWidth="1"/>
    <col min="5895" max="5899" width="9.140625" style="10"/>
    <col min="5900" max="5900" width="17.42578125" style="10" customWidth="1"/>
    <col min="5901" max="5901" width="15.42578125" style="10" customWidth="1"/>
    <col min="5902" max="5902" width="23" style="10" customWidth="1"/>
    <col min="5903" max="5903" width="17.42578125" style="10" customWidth="1"/>
    <col min="5904" max="5904" width="13" style="10" customWidth="1"/>
    <col min="5905" max="5905" width="17.5703125" style="10" customWidth="1"/>
    <col min="5906" max="6144" width="9.140625" style="10"/>
    <col min="6145" max="6145" width="11.140625" style="10" customWidth="1"/>
    <col min="6146" max="6149" width="9.140625" style="10"/>
    <col min="6150" max="6150" width="19.28515625" style="10" customWidth="1"/>
    <col min="6151" max="6155" width="9.140625" style="10"/>
    <col min="6156" max="6156" width="17.42578125" style="10" customWidth="1"/>
    <col min="6157" max="6157" width="15.42578125" style="10" customWidth="1"/>
    <col min="6158" max="6158" width="23" style="10" customWidth="1"/>
    <col min="6159" max="6159" width="17.42578125" style="10" customWidth="1"/>
    <col min="6160" max="6160" width="13" style="10" customWidth="1"/>
    <col min="6161" max="6161" width="17.5703125" style="10" customWidth="1"/>
    <col min="6162" max="6400" width="9.140625" style="10"/>
    <col min="6401" max="6401" width="11.140625" style="10" customWidth="1"/>
    <col min="6402" max="6405" width="9.140625" style="10"/>
    <col min="6406" max="6406" width="19.28515625" style="10" customWidth="1"/>
    <col min="6407" max="6411" width="9.140625" style="10"/>
    <col min="6412" max="6412" width="17.42578125" style="10" customWidth="1"/>
    <col min="6413" max="6413" width="15.42578125" style="10" customWidth="1"/>
    <col min="6414" max="6414" width="23" style="10" customWidth="1"/>
    <col min="6415" max="6415" width="17.42578125" style="10" customWidth="1"/>
    <col min="6416" max="6416" width="13" style="10" customWidth="1"/>
    <col min="6417" max="6417" width="17.5703125" style="10" customWidth="1"/>
    <col min="6418" max="6656" width="9.140625" style="10"/>
    <col min="6657" max="6657" width="11.140625" style="10" customWidth="1"/>
    <col min="6658" max="6661" width="9.140625" style="10"/>
    <col min="6662" max="6662" width="19.28515625" style="10" customWidth="1"/>
    <col min="6663" max="6667" width="9.140625" style="10"/>
    <col min="6668" max="6668" width="17.42578125" style="10" customWidth="1"/>
    <col min="6669" max="6669" width="15.42578125" style="10" customWidth="1"/>
    <col min="6670" max="6670" width="23" style="10" customWidth="1"/>
    <col min="6671" max="6671" width="17.42578125" style="10" customWidth="1"/>
    <col min="6672" max="6672" width="13" style="10" customWidth="1"/>
    <col min="6673" max="6673" width="17.5703125" style="10" customWidth="1"/>
    <col min="6674" max="6912" width="9.140625" style="10"/>
    <col min="6913" max="6913" width="11.140625" style="10" customWidth="1"/>
    <col min="6914" max="6917" width="9.140625" style="10"/>
    <col min="6918" max="6918" width="19.28515625" style="10" customWidth="1"/>
    <col min="6919" max="6923" width="9.140625" style="10"/>
    <col min="6924" max="6924" width="17.42578125" style="10" customWidth="1"/>
    <col min="6925" max="6925" width="15.42578125" style="10" customWidth="1"/>
    <col min="6926" max="6926" width="23" style="10" customWidth="1"/>
    <col min="6927" max="6927" width="17.42578125" style="10" customWidth="1"/>
    <col min="6928" max="6928" width="13" style="10" customWidth="1"/>
    <col min="6929" max="6929" width="17.5703125" style="10" customWidth="1"/>
    <col min="6930" max="7168" width="9.140625" style="10"/>
    <col min="7169" max="7169" width="11.140625" style="10" customWidth="1"/>
    <col min="7170" max="7173" width="9.140625" style="10"/>
    <col min="7174" max="7174" width="19.28515625" style="10" customWidth="1"/>
    <col min="7175" max="7179" width="9.140625" style="10"/>
    <col min="7180" max="7180" width="17.42578125" style="10" customWidth="1"/>
    <col min="7181" max="7181" width="15.42578125" style="10" customWidth="1"/>
    <col min="7182" max="7182" width="23" style="10" customWidth="1"/>
    <col min="7183" max="7183" width="17.42578125" style="10" customWidth="1"/>
    <col min="7184" max="7184" width="13" style="10" customWidth="1"/>
    <col min="7185" max="7185" width="17.5703125" style="10" customWidth="1"/>
    <col min="7186" max="7424" width="9.140625" style="10"/>
    <col min="7425" max="7425" width="11.140625" style="10" customWidth="1"/>
    <col min="7426" max="7429" width="9.140625" style="10"/>
    <col min="7430" max="7430" width="19.28515625" style="10" customWidth="1"/>
    <col min="7431" max="7435" width="9.140625" style="10"/>
    <col min="7436" max="7436" width="17.42578125" style="10" customWidth="1"/>
    <col min="7437" max="7437" width="15.42578125" style="10" customWidth="1"/>
    <col min="7438" max="7438" width="23" style="10" customWidth="1"/>
    <col min="7439" max="7439" width="17.42578125" style="10" customWidth="1"/>
    <col min="7440" max="7440" width="13" style="10" customWidth="1"/>
    <col min="7441" max="7441" width="17.5703125" style="10" customWidth="1"/>
    <col min="7442" max="7680" width="9.140625" style="10"/>
    <col min="7681" max="7681" width="11.140625" style="10" customWidth="1"/>
    <col min="7682" max="7685" width="9.140625" style="10"/>
    <col min="7686" max="7686" width="19.28515625" style="10" customWidth="1"/>
    <col min="7687" max="7691" width="9.140625" style="10"/>
    <col min="7692" max="7692" width="17.42578125" style="10" customWidth="1"/>
    <col min="7693" max="7693" width="15.42578125" style="10" customWidth="1"/>
    <col min="7694" max="7694" width="23" style="10" customWidth="1"/>
    <col min="7695" max="7695" width="17.42578125" style="10" customWidth="1"/>
    <col min="7696" max="7696" width="13" style="10" customWidth="1"/>
    <col min="7697" max="7697" width="17.5703125" style="10" customWidth="1"/>
    <col min="7698" max="7936" width="9.140625" style="10"/>
    <col min="7937" max="7937" width="11.140625" style="10" customWidth="1"/>
    <col min="7938" max="7941" width="9.140625" style="10"/>
    <col min="7942" max="7942" width="19.28515625" style="10" customWidth="1"/>
    <col min="7943" max="7947" width="9.140625" style="10"/>
    <col min="7948" max="7948" width="17.42578125" style="10" customWidth="1"/>
    <col min="7949" max="7949" width="15.42578125" style="10" customWidth="1"/>
    <col min="7950" max="7950" width="23" style="10" customWidth="1"/>
    <col min="7951" max="7951" width="17.42578125" style="10" customWidth="1"/>
    <col min="7952" max="7952" width="13" style="10" customWidth="1"/>
    <col min="7953" max="7953" width="17.5703125" style="10" customWidth="1"/>
    <col min="7954" max="8192" width="9.140625" style="10"/>
    <col min="8193" max="8193" width="11.140625" style="10" customWidth="1"/>
    <col min="8194" max="8197" width="9.140625" style="10"/>
    <col min="8198" max="8198" width="19.28515625" style="10" customWidth="1"/>
    <col min="8199" max="8203" width="9.140625" style="10"/>
    <col min="8204" max="8204" width="17.42578125" style="10" customWidth="1"/>
    <col min="8205" max="8205" width="15.42578125" style="10" customWidth="1"/>
    <col min="8206" max="8206" width="23" style="10" customWidth="1"/>
    <col min="8207" max="8207" width="17.42578125" style="10" customWidth="1"/>
    <col min="8208" max="8208" width="13" style="10" customWidth="1"/>
    <col min="8209" max="8209" width="17.5703125" style="10" customWidth="1"/>
    <col min="8210" max="8448" width="9.140625" style="10"/>
    <col min="8449" max="8449" width="11.140625" style="10" customWidth="1"/>
    <col min="8450" max="8453" width="9.140625" style="10"/>
    <col min="8454" max="8454" width="19.28515625" style="10" customWidth="1"/>
    <col min="8455" max="8459" width="9.140625" style="10"/>
    <col min="8460" max="8460" width="17.42578125" style="10" customWidth="1"/>
    <col min="8461" max="8461" width="15.42578125" style="10" customWidth="1"/>
    <col min="8462" max="8462" width="23" style="10" customWidth="1"/>
    <col min="8463" max="8463" width="17.42578125" style="10" customWidth="1"/>
    <col min="8464" max="8464" width="13" style="10" customWidth="1"/>
    <col min="8465" max="8465" width="17.5703125" style="10" customWidth="1"/>
    <col min="8466" max="8704" width="9.140625" style="10"/>
    <col min="8705" max="8705" width="11.140625" style="10" customWidth="1"/>
    <col min="8706" max="8709" width="9.140625" style="10"/>
    <col min="8710" max="8710" width="19.28515625" style="10" customWidth="1"/>
    <col min="8711" max="8715" width="9.140625" style="10"/>
    <col min="8716" max="8716" width="17.42578125" style="10" customWidth="1"/>
    <col min="8717" max="8717" width="15.42578125" style="10" customWidth="1"/>
    <col min="8718" max="8718" width="23" style="10" customWidth="1"/>
    <col min="8719" max="8719" width="17.42578125" style="10" customWidth="1"/>
    <col min="8720" max="8720" width="13" style="10" customWidth="1"/>
    <col min="8721" max="8721" width="17.5703125" style="10" customWidth="1"/>
    <col min="8722" max="8960" width="9.140625" style="10"/>
    <col min="8961" max="8961" width="11.140625" style="10" customWidth="1"/>
    <col min="8962" max="8965" width="9.140625" style="10"/>
    <col min="8966" max="8966" width="19.28515625" style="10" customWidth="1"/>
    <col min="8967" max="8971" width="9.140625" style="10"/>
    <col min="8972" max="8972" width="17.42578125" style="10" customWidth="1"/>
    <col min="8973" max="8973" width="15.42578125" style="10" customWidth="1"/>
    <col min="8974" max="8974" width="23" style="10" customWidth="1"/>
    <col min="8975" max="8975" width="17.42578125" style="10" customWidth="1"/>
    <col min="8976" max="8976" width="13" style="10" customWidth="1"/>
    <col min="8977" max="8977" width="17.5703125" style="10" customWidth="1"/>
    <col min="8978" max="9216" width="9.140625" style="10"/>
    <col min="9217" max="9217" width="11.140625" style="10" customWidth="1"/>
    <col min="9218" max="9221" width="9.140625" style="10"/>
    <col min="9222" max="9222" width="19.28515625" style="10" customWidth="1"/>
    <col min="9223" max="9227" width="9.140625" style="10"/>
    <col min="9228" max="9228" width="17.42578125" style="10" customWidth="1"/>
    <col min="9229" max="9229" width="15.42578125" style="10" customWidth="1"/>
    <col min="9230" max="9230" width="23" style="10" customWidth="1"/>
    <col min="9231" max="9231" width="17.42578125" style="10" customWidth="1"/>
    <col min="9232" max="9232" width="13" style="10" customWidth="1"/>
    <col min="9233" max="9233" width="17.5703125" style="10" customWidth="1"/>
    <col min="9234" max="9472" width="9.140625" style="10"/>
    <col min="9473" max="9473" width="11.140625" style="10" customWidth="1"/>
    <col min="9474" max="9477" width="9.140625" style="10"/>
    <col min="9478" max="9478" width="19.28515625" style="10" customWidth="1"/>
    <col min="9479" max="9483" width="9.140625" style="10"/>
    <col min="9484" max="9484" width="17.42578125" style="10" customWidth="1"/>
    <col min="9485" max="9485" width="15.42578125" style="10" customWidth="1"/>
    <col min="9486" max="9486" width="23" style="10" customWidth="1"/>
    <col min="9487" max="9487" width="17.42578125" style="10" customWidth="1"/>
    <col min="9488" max="9488" width="13" style="10" customWidth="1"/>
    <col min="9489" max="9489" width="17.5703125" style="10" customWidth="1"/>
    <col min="9490" max="9728" width="9.140625" style="10"/>
    <col min="9729" max="9729" width="11.140625" style="10" customWidth="1"/>
    <col min="9730" max="9733" width="9.140625" style="10"/>
    <col min="9734" max="9734" width="19.28515625" style="10" customWidth="1"/>
    <col min="9735" max="9739" width="9.140625" style="10"/>
    <col min="9740" max="9740" width="17.42578125" style="10" customWidth="1"/>
    <col min="9741" max="9741" width="15.42578125" style="10" customWidth="1"/>
    <col min="9742" max="9742" width="23" style="10" customWidth="1"/>
    <col min="9743" max="9743" width="17.42578125" style="10" customWidth="1"/>
    <col min="9744" max="9744" width="13" style="10" customWidth="1"/>
    <col min="9745" max="9745" width="17.5703125" style="10" customWidth="1"/>
    <col min="9746" max="9984" width="9.140625" style="10"/>
    <col min="9985" max="9985" width="11.140625" style="10" customWidth="1"/>
    <col min="9986" max="9989" width="9.140625" style="10"/>
    <col min="9990" max="9990" width="19.28515625" style="10" customWidth="1"/>
    <col min="9991" max="9995" width="9.140625" style="10"/>
    <col min="9996" max="9996" width="17.42578125" style="10" customWidth="1"/>
    <col min="9997" max="9997" width="15.42578125" style="10" customWidth="1"/>
    <col min="9998" max="9998" width="23" style="10" customWidth="1"/>
    <col min="9999" max="9999" width="17.42578125" style="10" customWidth="1"/>
    <col min="10000" max="10000" width="13" style="10" customWidth="1"/>
    <col min="10001" max="10001" width="17.5703125" style="10" customWidth="1"/>
    <col min="10002" max="10240" width="9.140625" style="10"/>
    <col min="10241" max="10241" width="11.140625" style="10" customWidth="1"/>
    <col min="10242" max="10245" width="9.140625" style="10"/>
    <col min="10246" max="10246" width="19.28515625" style="10" customWidth="1"/>
    <col min="10247" max="10251" width="9.140625" style="10"/>
    <col min="10252" max="10252" width="17.42578125" style="10" customWidth="1"/>
    <col min="10253" max="10253" width="15.42578125" style="10" customWidth="1"/>
    <col min="10254" max="10254" width="23" style="10" customWidth="1"/>
    <col min="10255" max="10255" width="17.42578125" style="10" customWidth="1"/>
    <col min="10256" max="10256" width="13" style="10" customWidth="1"/>
    <col min="10257" max="10257" width="17.5703125" style="10" customWidth="1"/>
    <col min="10258" max="10496" width="9.140625" style="10"/>
    <col min="10497" max="10497" width="11.140625" style="10" customWidth="1"/>
    <col min="10498" max="10501" width="9.140625" style="10"/>
    <col min="10502" max="10502" width="19.28515625" style="10" customWidth="1"/>
    <col min="10503" max="10507" width="9.140625" style="10"/>
    <col min="10508" max="10508" width="17.42578125" style="10" customWidth="1"/>
    <col min="10509" max="10509" width="15.42578125" style="10" customWidth="1"/>
    <col min="10510" max="10510" width="23" style="10" customWidth="1"/>
    <col min="10511" max="10511" width="17.42578125" style="10" customWidth="1"/>
    <col min="10512" max="10512" width="13" style="10" customWidth="1"/>
    <col min="10513" max="10513" width="17.5703125" style="10" customWidth="1"/>
    <col min="10514" max="10752" width="9.140625" style="10"/>
    <col min="10753" max="10753" width="11.140625" style="10" customWidth="1"/>
    <col min="10754" max="10757" width="9.140625" style="10"/>
    <col min="10758" max="10758" width="19.28515625" style="10" customWidth="1"/>
    <col min="10759" max="10763" width="9.140625" style="10"/>
    <col min="10764" max="10764" width="17.42578125" style="10" customWidth="1"/>
    <col min="10765" max="10765" width="15.42578125" style="10" customWidth="1"/>
    <col min="10766" max="10766" width="23" style="10" customWidth="1"/>
    <col min="10767" max="10767" width="17.42578125" style="10" customWidth="1"/>
    <col min="10768" max="10768" width="13" style="10" customWidth="1"/>
    <col min="10769" max="10769" width="17.5703125" style="10" customWidth="1"/>
    <col min="10770" max="11008" width="9.140625" style="10"/>
    <col min="11009" max="11009" width="11.140625" style="10" customWidth="1"/>
    <col min="11010" max="11013" width="9.140625" style="10"/>
    <col min="11014" max="11014" width="19.28515625" style="10" customWidth="1"/>
    <col min="11015" max="11019" width="9.140625" style="10"/>
    <col min="11020" max="11020" width="17.42578125" style="10" customWidth="1"/>
    <col min="11021" max="11021" width="15.42578125" style="10" customWidth="1"/>
    <col min="11022" max="11022" width="23" style="10" customWidth="1"/>
    <col min="11023" max="11023" width="17.42578125" style="10" customWidth="1"/>
    <col min="11024" max="11024" width="13" style="10" customWidth="1"/>
    <col min="11025" max="11025" width="17.5703125" style="10" customWidth="1"/>
    <col min="11026" max="11264" width="9.140625" style="10"/>
    <col min="11265" max="11265" width="11.140625" style="10" customWidth="1"/>
    <col min="11266" max="11269" width="9.140625" style="10"/>
    <col min="11270" max="11270" width="19.28515625" style="10" customWidth="1"/>
    <col min="11271" max="11275" width="9.140625" style="10"/>
    <col min="11276" max="11276" width="17.42578125" style="10" customWidth="1"/>
    <col min="11277" max="11277" width="15.42578125" style="10" customWidth="1"/>
    <col min="11278" max="11278" width="23" style="10" customWidth="1"/>
    <col min="11279" max="11279" width="17.42578125" style="10" customWidth="1"/>
    <col min="11280" max="11280" width="13" style="10" customWidth="1"/>
    <col min="11281" max="11281" width="17.5703125" style="10" customWidth="1"/>
    <col min="11282" max="11520" width="9.140625" style="10"/>
    <col min="11521" max="11521" width="11.140625" style="10" customWidth="1"/>
    <col min="11522" max="11525" width="9.140625" style="10"/>
    <col min="11526" max="11526" width="19.28515625" style="10" customWidth="1"/>
    <col min="11527" max="11531" width="9.140625" style="10"/>
    <col min="11532" max="11532" width="17.42578125" style="10" customWidth="1"/>
    <col min="11533" max="11533" width="15.42578125" style="10" customWidth="1"/>
    <col min="11534" max="11534" width="23" style="10" customWidth="1"/>
    <col min="11535" max="11535" width="17.42578125" style="10" customWidth="1"/>
    <col min="11536" max="11536" width="13" style="10" customWidth="1"/>
    <col min="11537" max="11537" width="17.5703125" style="10" customWidth="1"/>
    <col min="11538" max="11776" width="9.140625" style="10"/>
    <col min="11777" max="11777" width="11.140625" style="10" customWidth="1"/>
    <col min="11778" max="11781" width="9.140625" style="10"/>
    <col min="11782" max="11782" width="19.28515625" style="10" customWidth="1"/>
    <col min="11783" max="11787" width="9.140625" style="10"/>
    <col min="11788" max="11788" width="17.42578125" style="10" customWidth="1"/>
    <col min="11789" max="11789" width="15.42578125" style="10" customWidth="1"/>
    <col min="11790" max="11790" width="23" style="10" customWidth="1"/>
    <col min="11791" max="11791" width="17.42578125" style="10" customWidth="1"/>
    <col min="11792" max="11792" width="13" style="10" customWidth="1"/>
    <col min="11793" max="11793" width="17.5703125" style="10" customWidth="1"/>
    <col min="11794" max="12032" width="9.140625" style="10"/>
    <col min="12033" max="12033" width="11.140625" style="10" customWidth="1"/>
    <col min="12034" max="12037" width="9.140625" style="10"/>
    <col min="12038" max="12038" width="19.28515625" style="10" customWidth="1"/>
    <col min="12039" max="12043" width="9.140625" style="10"/>
    <col min="12044" max="12044" width="17.42578125" style="10" customWidth="1"/>
    <col min="12045" max="12045" width="15.42578125" style="10" customWidth="1"/>
    <col min="12046" max="12046" width="23" style="10" customWidth="1"/>
    <col min="12047" max="12047" width="17.42578125" style="10" customWidth="1"/>
    <col min="12048" max="12048" width="13" style="10" customWidth="1"/>
    <col min="12049" max="12049" width="17.5703125" style="10" customWidth="1"/>
    <col min="12050" max="12288" width="9.140625" style="10"/>
    <col min="12289" max="12289" width="11.140625" style="10" customWidth="1"/>
    <col min="12290" max="12293" width="9.140625" style="10"/>
    <col min="12294" max="12294" width="19.28515625" style="10" customWidth="1"/>
    <col min="12295" max="12299" width="9.140625" style="10"/>
    <col min="12300" max="12300" width="17.42578125" style="10" customWidth="1"/>
    <col min="12301" max="12301" width="15.42578125" style="10" customWidth="1"/>
    <col min="12302" max="12302" width="23" style="10" customWidth="1"/>
    <col min="12303" max="12303" width="17.42578125" style="10" customWidth="1"/>
    <col min="12304" max="12304" width="13" style="10" customWidth="1"/>
    <col min="12305" max="12305" width="17.5703125" style="10" customWidth="1"/>
    <col min="12306" max="12544" width="9.140625" style="10"/>
    <col min="12545" max="12545" width="11.140625" style="10" customWidth="1"/>
    <col min="12546" max="12549" width="9.140625" style="10"/>
    <col min="12550" max="12550" width="19.28515625" style="10" customWidth="1"/>
    <col min="12551" max="12555" width="9.140625" style="10"/>
    <col min="12556" max="12556" width="17.42578125" style="10" customWidth="1"/>
    <col min="12557" max="12557" width="15.42578125" style="10" customWidth="1"/>
    <col min="12558" max="12558" width="23" style="10" customWidth="1"/>
    <col min="12559" max="12559" width="17.42578125" style="10" customWidth="1"/>
    <col min="12560" max="12560" width="13" style="10" customWidth="1"/>
    <col min="12561" max="12561" width="17.5703125" style="10" customWidth="1"/>
    <col min="12562" max="12800" width="9.140625" style="10"/>
    <col min="12801" max="12801" width="11.140625" style="10" customWidth="1"/>
    <col min="12802" max="12805" width="9.140625" style="10"/>
    <col min="12806" max="12806" width="19.28515625" style="10" customWidth="1"/>
    <col min="12807" max="12811" width="9.140625" style="10"/>
    <col min="12812" max="12812" width="17.42578125" style="10" customWidth="1"/>
    <col min="12813" max="12813" width="15.42578125" style="10" customWidth="1"/>
    <col min="12814" max="12814" width="23" style="10" customWidth="1"/>
    <col min="12815" max="12815" width="17.42578125" style="10" customWidth="1"/>
    <col min="12816" max="12816" width="13" style="10" customWidth="1"/>
    <col min="12817" max="12817" width="17.5703125" style="10" customWidth="1"/>
    <col min="12818" max="13056" width="9.140625" style="10"/>
    <col min="13057" max="13057" width="11.140625" style="10" customWidth="1"/>
    <col min="13058" max="13061" width="9.140625" style="10"/>
    <col min="13062" max="13062" width="19.28515625" style="10" customWidth="1"/>
    <col min="13063" max="13067" width="9.140625" style="10"/>
    <col min="13068" max="13068" width="17.42578125" style="10" customWidth="1"/>
    <col min="13069" max="13069" width="15.42578125" style="10" customWidth="1"/>
    <col min="13070" max="13070" width="23" style="10" customWidth="1"/>
    <col min="13071" max="13071" width="17.42578125" style="10" customWidth="1"/>
    <col min="13072" max="13072" width="13" style="10" customWidth="1"/>
    <col min="13073" max="13073" width="17.5703125" style="10" customWidth="1"/>
    <col min="13074" max="13312" width="9.140625" style="10"/>
    <col min="13313" max="13313" width="11.140625" style="10" customWidth="1"/>
    <col min="13314" max="13317" width="9.140625" style="10"/>
    <col min="13318" max="13318" width="19.28515625" style="10" customWidth="1"/>
    <col min="13319" max="13323" width="9.140625" style="10"/>
    <col min="13324" max="13324" width="17.42578125" style="10" customWidth="1"/>
    <col min="13325" max="13325" width="15.42578125" style="10" customWidth="1"/>
    <col min="13326" max="13326" width="23" style="10" customWidth="1"/>
    <col min="13327" max="13327" width="17.42578125" style="10" customWidth="1"/>
    <col min="13328" max="13328" width="13" style="10" customWidth="1"/>
    <col min="13329" max="13329" width="17.5703125" style="10" customWidth="1"/>
    <col min="13330" max="13568" width="9.140625" style="10"/>
    <col min="13569" max="13569" width="11.140625" style="10" customWidth="1"/>
    <col min="13570" max="13573" width="9.140625" style="10"/>
    <col min="13574" max="13574" width="19.28515625" style="10" customWidth="1"/>
    <col min="13575" max="13579" width="9.140625" style="10"/>
    <col min="13580" max="13580" width="17.42578125" style="10" customWidth="1"/>
    <col min="13581" max="13581" width="15.42578125" style="10" customWidth="1"/>
    <col min="13582" max="13582" width="23" style="10" customWidth="1"/>
    <col min="13583" max="13583" width="17.42578125" style="10" customWidth="1"/>
    <col min="13584" max="13584" width="13" style="10" customWidth="1"/>
    <col min="13585" max="13585" width="17.5703125" style="10" customWidth="1"/>
    <col min="13586" max="13824" width="9.140625" style="10"/>
    <col min="13825" max="13825" width="11.140625" style="10" customWidth="1"/>
    <col min="13826" max="13829" width="9.140625" style="10"/>
    <col min="13830" max="13830" width="19.28515625" style="10" customWidth="1"/>
    <col min="13831" max="13835" width="9.140625" style="10"/>
    <col min="13836" max="13836" width="17.42578125" style="10" customWidth="1"/>
    <col min="13837" max="13837" width="15.42578125" style="10" customWidth="1"/>
    <col min="13838" max="13838" width="23" style="10" customWidth="1"/>
    <col min="13839" max="13839" width="17.42578125" style="10" customWidth="1"/>
    <col min="13840" max="13840" width="13" style="10" customWidth="1"/>
    <col min="13841" max="13841" width="17.5703125" style="10" customWidth="1"/>
    <col min="13842" max="14080" width="9.140625" style="10"/>
    <col min="14081" max="14081" width="11.140625" style="10" customWidth="1"/>
    <col min="14082" max="14085" width="9.140625" style="10"/>
    <col min="14086" max="14086" width="19.28515625" style="10" customWidth="1"/>
    <col min="14087" max="14091" width="9.140625" style="10"/>
    <col min="14092" max="14092" width="17.42578125" style="10" customWidth="1"/>
    <col min="14093" max="14093" width="15.42578125" style="10" customWidth="1"/>
    <col min="14094" max="14094" width="23" style="10" customWidth="1"/>
    <col min="14095" max="14095" width="17.42578125" style="10" customWidth="1"/>
    <col min="14096" max="14096" width="13" style="10" customWidth="1"/>
    <col min="14097" max="14097" width="17.5703125" style="10" customWidth="1"/>
    <col min="14098" max="14336" width="9.140625" style="10"/>
    <col min="14337" max="14337" width="11.140625" style="10" customWidth="1"/>
    <col min="14338" max="14341" width="9.140625" style="10"/>
    <col min="14342" max="14342" width="19.28515625" style="10" customWidth="1"/>
    <col min="14343" max="14347" width="9.140625" style="10"/>
    <col min="14348" max="14348" width="17.42578125" style="10" customWidth="1"/>
    <col min="14349" max="14349" width="15.42578125" style="10" customWidth="1"/>
    <col min="14350" max="14350" width="23" style="10" customWidth="1"/>
    <col min="14351" max="14351" width="17.42578125" style="10" customWidth="1"/>
    <col min="14352" max="14352" width="13" style="10" customWidth="1"/>
    <col min="14353" max="14353" width="17.5703125" style="10" customWidth="1"/>
    <col min="14354" max="14592" width="9.140625" style="10"/>
    <col min="14593" max="14593" width="11.140625" style="10" customWidth="1"/>
    <col min="14594" max="14597" width="9.140625" style="10"/>
    <col min="14598" max="14598" width="19.28515625" style="10" customWidth="1"/>
    <col min="14599" max="14603" width="9.140625" style="10"/>
    <col min="14604" max="14604" width="17.42578125" style="10" customWidth="1"/>
    <col min="14605" max="14605" width="15.42578125" style="10" customWidth="1"/>
    <col min="14606" max="14606" width="23" style="10" customWidth="1"/>
    <col min="14607" max="14607" width="17.42578125" style="10" customWidth="1"/>
    <col min="14608" max="14608" width="13" style="10" customWidth="1"/>
    <col min="14609" max="14609" width="17.5703125" style="10" customWidth="1"/>
    <col min="14610" max="14848" width="9.140625" style="10"/>
    <col min="14849" max="14849" width="11.140625" style="10" customWidth="1"/>
    <col min="14850" max="14853" width="9.140625" style="10"/>
    <col min="14854" max="14854" width="19.28515625" style="10" customWidth="1"/>
    <col min="14855" max="14859" width="9.140625" style="10"/>
    <col min="14860" max="14860" width="17.42578125" style="10" customWidth="1"/>
    <col min="14861" max="14861" width="15.42578125" style="10" customWidth="1"/>
    <col min="14862" max="14862" width="23" style="10" customWidth="1"/>
    <col min="14863" max="14863" width="17.42578125" style="10" customWidth="1"/>
    <col min="14864" max="14864" width="13" style="10" customWidth="1"/>
    <col min="14865" max="14865" width="17.5703125" style="10" customWidth="1"/>
    <col min="14866" max="15104" width="9.140625" style="10"/>
    <col min="15105" max="15105" width="11.140625" style="10" customWidth="1"/>
    <col min="15106" max="15109" width="9.140625" style="10"/>
    <col min="15110" max="15110" width="19.28515625" style="10" customWidth="1"/>
    <col min="15111" max="15115" width="9.140625" style="10"/>
    <col min="15116" max="15116" width="17.42578125" style="10" customWidth="1"/>
    <col min="15117" max="15117" width="15.42578125" style="10" customWidth="1"/>
    <col min="15118" max="15118" width="23" style="10" customWidth="1"/>
    <col min="15119" max="15119" width="17.42578125" style="10" customWidth="1"/>
    <col min="15120" max="15120" width="13" style="10" customWidth="1"/>
    <col min="15121" max="15121" width="17.5703125" style="10" customWidth="1"/>
    <col min="15122" max="15360" width="9.140625" style="10"/>
    <col min="15361" max="15361" width="11.140625" style="10" customWidth="1"/>
    <col min="15362" max="15365" width="9.140625" style="10"/>
    <col min="15366" max="15366" width="19.28515625" style="10" customWidth="1"/>
    <col min="15367" max="15371" width="9.140625" style="10"/>
    <col min="15372" max="15372" width="17.42578125" style="10" customWidth="1"/>
    <col min="15373" max="15373" width="15.42578125" style="10" customWidth="1"/>
    <col min="15374" max="15374" width="23" style="10" customWidth="1"/>
    <col min="15375" max="15375" width="17.42578125" style="10" customWidth="1"/>
    <col min="15376" max="15376" width="13" style="10" customWidth="1"/>
    <col min="15377" max="15377" width="17.5703125" style="10" customWidth="1"/>
    <col min="15378" max="15616" width="9.140625" style="10"/>
    <col min="15617" max="15617" width="11.140625" style="10" customWidth="1"/>
    <col min="15618" max="15621" width="9.140625" style="10"/>
    <col min="15622" max="15622" width="19.28515625" style="10" customWidth="1"/>
    <col min="15623" max="15627" width="9.140625" style="10"/>
    <col min="15628" max="15628" width="17.42578125" style="10" customWidth="1"/>
    <col min="15629" max="15629" width="15.42578125" style="10" customWidth="1"/>
    <col min="15630" max="15630" width="23" style="10" customWidth="1"/>
    <col min="15631" max="15631" width="17.42578125" style="10" customWidth="1"/>
    <col min="15632" max="15632" width="13" style="10" customWidth="1"/>
    <col min="15633" max="15633" width="17.5703125" style="10" customWidth="1"/>
    <col min="15634" max="15872" width="9.140625" style="10"/>
    <col min="15873" max="15873" width="11.140625" style="10" customWidth="1"/>
    <col min="15874" max="15877" width="9.140625" style="10"/>
    <col min="15878" max="15878" width="19.28515625" style="10" customWidth="1"/>
    <col min="15879" max="15883" width="9.140625" style="10"/>
    <col min="15884" max="15884" width="17.42578125" style="10" customWidth="1"/>
    <col min="15885" max="15885" width="15.42578125" style="10" customWidth="1"/>
    <col min="15886" max="15886" width="23" style="10" customWidth="1"/>
    <col min="15887" max="15887" width="17.42578125" style="10" customWidth="1"/>
    <col min="15888" max="15888" width="13" style="10" customWidth="1"/>
    <col min="15889" max="15889" width="17.5703125" style="10" customWidth="1"/>
    <col min="15890" max="16128" width="9.140625" style="10"/>
    <col min="16129" max="16129" width="11.140625" style="10" customWidth="1"/>
    <col min="16130" max="16133" width="9.140625" style="10"/>
    <col min="16134" max="16134" width="19.28515625" style="10" customWidth="1"/>
    <col min="16135" max="16139" width="9.140625" style="10"/>
    <col min="16140" max="16140" width="17.42578125" style="10" customWidth="1"/>
    <col min="16141" max="16141" width="15.42578125" style="10" customWidth="1"/>
    <col min="16142" max="16142" width="23" style="10" customWidth="1"/>
    <col min="16143" max="16143" width="17.42578125" style="10" customWidth="1"/>
    <col min="16144" max="16144" width="13" style="10" customWidth="1"/>
    <col min="16145" max="16145" width="17.5703125" style="10" customWidth="1"/>
    <col min="16146" max="16384" width="9.140625" style="10"/>
  </cols>
  <sheetData>
    <row r="1" spans="1:17" s="12" customFormat="1" x14ac:dyDescent="0.25">
      <c r="A1" s="39" t="s">
        <v>0</v>
      </c>
      <c r="B1" s="39"/>
      <c r="C1" s="39"/>
      <c r="D1" s="39"/>
      <c r="E1" s="39"/>
      <c r="F1" s="39"/>
      <c r="G1" s="39"/>
    </row>
    <row r="2" spans="1:17" s="12" customFormat="1" x14ac:dyDescent="0.25">
      <c r="A2" s="39" t="s">
        <v>2</v>
      </c>
      <c r="B2" s="39"/>
      <c r="C2" s="39"/>
      <c r="D2" s="39"/>
      <c r="E2" s="39"/>
      <c r="F2" s="39"/>
    </row>
    <row r="3" spans="1:17" s="12" customFormat="1" x14ac:dyDescent="0.25">
      <c r="A3" s="39" t="s">
        <v>3</v>
      </c>
      <c r="B3" s="39"/>
      <c r="C3" s="39"/>
      <c r="D3" s="39"/>
      <c r="E3" s="39"/>
      <c r="F3" s="39"/>
    </row>
    <row r="4" spans="1:17" x14ac:dyDescent="0.25">
      <c r="A4" s="39" t="s">
        <v>4</v>
      </c>
      <c r="B4" s="39"/>
      <c r="C4" s="39"/>
      <c r="D4" s="39"/>
      <c r="E4" s="12"/>
      <c r="F4" s="12"/>
      <c r="G4" s="12"/>
    </row>
    <row r="6" spans="1:17" ht="18" x14ac:dyDescent="0.25">
      <c r="A6" s="166" t="s">
        <v>302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</row>
    <row r="7" spans="1:17" x14ac:dyDescent="0.25">
      <c r="B7" s="189" t="s">
        <v>303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</row>
    <row r="8" spans="1:17" x14ac:dyDescent="0.25"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7" ht="26.25" customHeight="1" x14ac:dyDescent="0.25">
      <c r="A9" s="26" t="s">
        <v>322</v>
      </c>
      <c r="B9" s="180" t="s">
        <v>304</v>
      </c>
      <c r="C9" s="181"/>
      <c r="D9" s="181"/>
      <c r="E9" s="181"/>
      <c r="F9" s="182"/>
      <c r="G9" s="183" t="s">
        <v>323</v>
      </c>
      <c r="H9" s="184"/>
      <c r="I9" s="185"/>
      <c r="J9" s="186" t="s">
        <v>295</v>
      </c>
      <c r="K9" s="187"/>
      <c r="L9" s="27" t="s">
        <v>324</v>
      </c>
      <c r="M9" s="26" t="s">
        <v>328</v>
      </c>
      <c r="N9" s="26" t="s">
        <v>325</v>
      </c>
      <c r="O9" s="26" t="s">
        <v>326</v>
      </c>
      <c r="P9" s="23" t="s">
        <v>327</v>
      </c>
      <c r="Q9" s="20" t="s">
        <v>305</v>
      </c>
    </row>
    <row r="10" spans="1:17" x14ac:dyDescent="0.25">
      <c r="A10" s="11"/>
      <c r="B10" s="161"/>
      <c r="C10" s="162"/>
      <c r="D10" s="162"/>
      <c r="E10" s="162"/>
      <c r="F10" s="162"/>
      <c r="G10" s="175"/>
      <c r="H10" s="176"/>
      <c r="I10" s="177"/>
      <c r="J10" s="178"/>
      <c r="K10" s="179"/>
      <c r="L10" s="22"/>
      <c r="M10" s="11"/>
      <c r="N10" s="11"/>
      <c r="O10" s="11"/>
      <c r="P10" s="11"/>
      <c r="Q10" s="11"/>
    </row>
    <row r="12" spans="1:17" x14ac:dyDescent="0.25">
      <c r="E12" s="12" t="s">
        <v>329</v>
      </c>
    </row>
  </sheetData>
  <mergeCells count="13">
    <mergeCell ref="A1:G1"/>
    <mergeCell ref="A2:F2"/>
    <mergeCell ref="A4:D4"/>
    <mergeCell ref="A3:F3"/>
    <mergeCell ref="B8:K8"/>
    <mergeCell ref="B7:O7"/>
    <mergeCell ref="A6:Q6"/>
    <mergeCell ref="B10:F10"/>
    <mergeCell ref="G10:I10"/>
    <mergeCell ref="J10:K10"/>
    <mergeCell ref="B9:F9"/>
    <mergeCell ref="G9:I9"/>
    <mergeCell ref="J9:K9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6DBCA-12E1-45A3-9186-1F25DE069FE8}">
  <dimension ref="A1:O13"/>
  <sheetViews>
    <sheetView workbookViewId="0">
      <selection activeCell="T39" sqref="T39"/>
    </sheetView>
  </sheetViews>
  <sheetFormatPr defaultRowHeight="15" x14ac:dyDescent="0.25"/>
  <cols>
    <col min="1" max="1" width="7" style="10" customWidth="1"/>
    <col min="2" max="2" width="2" style="10" customWidth="1"/>
    <col min="3" max="3" width="9.140625" style="10"/>
    <col min="4" max="5" width="2.85546875" style="10" customWidth="1"/>
    <col min="6" max="6" width="0.28515625" style="10" customWidth="1"/>
    <col min="7" max="7" width="9.140625" style="10"/>
    <col min="8" max="8" width="3" style="10" customWidth="1"/>
    <col min="9" max="9" width="5.140625" style="10" customWidth="1"/>
    <col min="10" max="10" width="20.85546875" style="10" customWidth="1"/>
    <col min="11" max="11" width="9.140625" style="10"/>
    <col min="12" max="12" width="14" style="10" customWidth="1"/>
    <col min="13" max="13" width="12.42578125" style="10" customWidth="1"/>
    <col min="14" max="14" width="18.140625" style="10" customWidth="1"/>
    <col min="15" max="15" width="13.42578125" style="10" customWidth="1"/>
    <col min="16" max="256" width="9.140625" style="10"/>
    <col min="257" max="257" width="12.42578125" style="10" customWidth="1"/>
    <col min="258" max="265" width="9.140625" style="10"/>
    <col min="266" max="266" width="34.28515625" style="10" customWidth="1"/>
    <col min="267" max="267" width="9.140625" style="10"/>
    <col min="268" max="268" width="21.28515625" style="10" customWidth="1"/>
    <col min="269" max="269" width="23" style="10" customWidth="1"/>
    <col min="270" max="270" width="20" style="10" customWidth="1"/>
    <col min="271" max="271" width="14.7109375" style="10" customWidth="1"/>
    <col min="272" max="512" width="9.140625" style="10"/>
    <col min="513" max="513" width="12.42578125" style="10" customWidth="1"/>
    <col min="514" max="521" width="9.140625" style="10"/>
    <col min="522" max="522" width="34.28515625" style="10" customWidth="1"/>
    <col min="523" max="523" width="9.140625" style="10"/>
    <col min="524" max="524" width="21.28515625" style="10" customWidth="1"/>
    <col min="525" max="525" width="23" style="10" customWidth="1"/>
    <col min="526" max="526" width="20" style="10" customWidth="1"/>
    <col min="527" max="527" width="14.7109375" style="10" customWidth="1"/>
    <col min="528" max="768" width="9.140625" style="10"/>
    <col min="769" max="769" width="12.42578125" style="10" customWidth="1"/>
    <col min="770" max="777" width="9.140625" style="10"/>
    <col min="778" max="778" width="34.28515625" style="10" customWidth="1"/>
    <col min="779" max="779" width="9.140625" style="10"/>
    <col min="780" max="780" width="21.28515625" style="10" customWidth="1"/>
    <col min="781" max="781" width="23" style="10" customWidth="1"/>
    <col min="782" max="782" width="20" style="10" customWidth="1"/>
    <col min="783" max="783" width="14.7109375" style="10" customWidth="1"/>
    <col min="784" max="1024" width="9.140625" style="10"/>
    <col min="1025" max="1025" width="12.42578125" style="10" customWidth="1"/>
    <col min="1026" max="1033" width="9.140625" style="10"/>
    <col min="1034" max="1034" width="34.28515625" style="10" customWidth="1"/>
    <col min="1035" max="1035" width="9.140625" style="10"/>
    <col min="1036" max="1036" width="21.28515625" style="10" customWidth="1"/>
    <col min="1037" max="1037" width="23" style="10" customWidth="1"/>
    <col min="1038" max="1038" width="20" style="10" customWidth="1"/>
    <col min="1039" max="1039" width="14.7109375" style="10" customWidth="1"/>
    <col min="1040" max="1280" width="9.140625" style="10"/>
    <col min="1281" max="1281" width="12.42578125" style="10" customWidth="1"/>
    <col min="1282" max="1289" width="9.140625" style="10"/>
    <col min="1290" max="1290" width="34.28515625" style="10" customWidth="1"/>
    <col min="1291" max="1291" width="9.140625" style="10"/>
    <col min="1292" max="1292" width="21.28515625" style="10" customWidth="1"/>
    <col min="1293" max="1293" width="23" style="10" customWidth="1"/>
    <col min="1294" max="1294" width="20" style="10" customWidth="1"/>
    <col min="1295" max="1295" width="14.7109375" style="10" customWidth="1"/>
    <col min="1296" max="1536" width="9.140625" style="10"/>
    <col min="1537" max="1537" width="12.42578125" style="10" customWidth="1"/>
    <col min="1538" max="1545" width="9.140625" style="10"/>
    <col min="1546" max="1546" width="34.28515625" style="10" customWidth="1"/>
    <col min="1547" max="1547" width="9.140625" style="10"/>
    <col min="1548" max="1548" width="21.28515625" style="10" customWidth="1"/>
    <col min="1549" max="1549" width="23" style="10" customWidth="1"/>
    <col min="1550" max="1550" width="20" style="10" customWidth="1"/>
    <col min="1551" max="1551" width="14.7109375" style="10" customWidth="1"/>
    <col min="1552" max="1792" width="9.140625" style="10"/>
    <col min="1793" max="1793" width="12.42578125" style="10" customWidth="1"/>
    <col min="1794" max="1801" width="9.140625" style="10"/>
    <col min="1802" max="1802" width="34.28515625" style="10" customWidth="1"/>
    <col min="1803" max="1803" width="9.140625" style="10"/>
    <col min="1804" max="1804" width="21.28515625" style="10" customWidth="1"/>
    <col min="1805" max="1805" width="23" style="10" customWidth="1"/>
    <col min="1806" max="1806" width="20" style="10" customWidth="1"/>
    <col min="1807" max="1807" width="14.7109375" style="10" customWidth="1"/>
    <col min="1808" max="2048" width="9.140625" style="10"/>
    <col min="2049" max="2049" width="12.42578125" style="10" customWidth="1"/>
    <col min="2050" max="2057" width="9.140625" style="10"/>
    <col min="2058" max="2058" width="34.28515625" style="10" customWidth="1"/>
    <col min="2059" max="2059" width="9.140625" style="10"/>
    <col min="2060" max="2060" width="21.28515625" style="10" customWidth="1"/>
    <col min="2061" max="2061" width="23" style="10" customWidth="1"/>
    <col min="2062" max="2062" width="20" style="10" customWidth="1"/>
    <col min="2063" max="2063" width="14.7109375" style="10" customWidth="1"/>
    <col min="2064" max="2304" width="9.140625" style="10"/>
    <col min="2305" max="2305" width="12.42578125" style="10" customWidth="1"/>
    <col min="2306" max="2313" width="9.140625" style="10"/>
    <col min="2314" max="2314" width="34.28515625" style="10" customWidth="1"/>
    <col min="2315" max="2315" width="9.140625" style="10"/>
    <col min="2316" max="2316" width="21.28515625" style="10" customWidth="1"/>
    <col min="2317" max="2317" width="23" style="10" customWidth="1"/>
    <col min="2318" max="2318" width="20" style="10" customWidth="1"/>
    <col min="2319" max="2319" width="14.7109375" style="10" customWidth="1"/>
    <col min="2320" max="2560" width="9.140625" style="10"/>
    <col min="2561" max="2561" width="12.42578125" style="10" customWidth="1"/>
    <col min="2562" max="2569" width="9.140625" style="10"/>
    <col min="2570" max="2570" width="34.28515625" style="10" customWidth="1"/>
    <col min="2571" max="2571" width="9.140625" style="10"/>
    <col min="2572" max="2572" width="21.28515625" style="10" customWidth="1"/>
    <col min="2573" max="2573" width="23" style="10" customWidth="1"/>
    <col min="2574" max="2574" width="20" style="10" customWidth="1"/>
    <col min="2575" max="2575" width="14.7109375" style="10" customWidth="1"/>
    <col min="2576" max="2816" width="9.140625" style="10"/>
    <col min="2817" max="2817" width="12.42578125" style="10" customWidth="1"/>
    <col min="2818" max="2825" width="9.140625" style="10"/>
    <col min="2826" max="2826" width="34.28515625" style="10" customWidth="1"/>
    <col min="2827" max="2827" width="9.140625" style="10"/>
    <col min="2828" max="2828" width="21.28515625" style="10" customWidth="1"/>
    <col min="2829" max="2829" width="23" style="10" customWidth="1"/>
    <col min="2830" max="2830" width="20" style="10" customWidth="1"/>
    <col min="2831" max="2831" width="14.7109375" style="10" customWidth="1"/>
    <col min="2832" max="3072" width="9.140625" style="10"/>
    <col min="3073" max="3073" width="12.42578125" style="10" customWidth="1"/>
    <col min="3074" max="3081" width="9.140625" style="10"/>
    <col min="3082" max="3082" width="34.28515625" style="10" customWidth="1"/>
    <col min="3083" max="3083" width="9.140625" style="10"/>
    <col min="3084" max="3084" width="21.28515625" style="10" customWidth="1"/>
    <col min="3085" max="3085" width="23" style="10" customWidth="1"/>
    <col min="3086" max="3086" width="20" style="10" customWidth="1"/>
    <col min="3087" max="3087" width="14.7109375" style="10" customWidth="1"/>
    <col min="3088" max="3328" width="9.140625" style="10"/>
    <col min="3329" max="3329" width="12.42578125" style="10" customWidth="1"/>
    <col min="3330" max="3337" width="9.140625" style="10"/>
    <col min="3338" max="3338" width="34.28515625" style="10" customWidth="1"/>
    <col min="3339" max="3339" width="9.140625" style="10"/>
    <col min="3340" max="3340" width="21.28515625" style="10" customWidth="1"/>
    <col min="3341" max="3341" width="23" style="10" customWidth="1"/>
    <col min="3342" max="3342" width="20" style="10" customWidth="1"/>
    <col min="3343" max="3343" width="14.7109375" style="10" customWidth="1"/>
    <col min="3344" max="3584" width="9.140625" style="10"/>
    <col min="3585" max="3585" width="12.42578125" style="10" customWidth="1"/>
    <col min="3586" max="3593" width="9.140625" style="10"/>
    <col min="3594" max="3594" width="34.28515625" style="10" customWidth="1"/>
    <col min="3595" max="3595" width="9.140625" style="10"/>
    <col min="3596" max="3596" width="21.28515625" style="10" customWidth="1"/>
    <col min="3597" max="3597" width="23" style="10" customWidth="1"/>
    <col min="3598" max="3598" width="20" style="10" customWidth="1"/>
    <col min="3599" max="3599" width="14.7109375" style="10" customWidth="1"/>
    <col min="3600" max="3840" width="9.140625" style="10"/>
    <col min="3841" max="3841" width="12.42578125" style="10" customWidth="1"/>
    <col min="3842" max="3849" width="9.140625" style="10"/>
    <col min="3850" max="3850" width="34.28515625" style="10" customWidth="1"/>
    <col min="3851" max="3851" width="9.140625" style="10"/>
    <col min="3852" max="3852" width="21.28515625" style="10" customWidth="1"/>
    <col min="3853" max="3853" width="23" style="10" customWidth="1"/>
    <col min="3854" max="3854" width="20" style="10" customWidth="1"/>
    <col min="3855" max="3855" width="14.7109375" style="10" customWidth="1"/>
    <col min="3856" max="4096" width="9.140625" style="10"/>
    <col min="4097" max="4097" width="12.42578125" style="10" customWidth="1"/>
    <col min="4098" max="4105" width="9.140625" style="10"/>
    <col min="4106" max="4106" width="34.28515625" style="10" customWidth="1"/>
    <col min="4107" max="4107" width="9.140625" style="10"/>
    <col min="4108" max="4108" width="21.28515625" style="10" customWidth="1"/>
    <col min="4109" max="4109" width="23" style="10" customWidth="1"/>
    <col min="4110" max="4110" width="20" style="10" customWidth="1"/>
    <col min="4111" max="4111" width="14.7109375" style="10" customWidth="1"/>
    <col min="4112" max="4352" width="9.140625" style="10"/>
    <col min="4353" max="4353" width="12.42578125" style="10" customWidth="1"/>
    <col min="4354" max="4361" width="9.140625" style="10"/>
    <col min="4362" max="4362" width="34.28515625" style="10" customWidth="1"/>
    <col min="4363" max="4363" width="9.140625" style="10"/>
    <col min="4364" max="4364" width="21.28515625" style="10" customWidth="1"/>
    <col min="4365" max="4365" width="23" style="10" customWidth="1"/>
    <col min="4366" max="4366" width="20" style="10" customWidth="1"/>
    <col min="4367" max="4367" width="14.7109375" style="10" customWidth="1"/>
    <col min="4368" max="4608" width="9.140625" style="10"/>
    <col min="4609" max="4609" width="12.42578125" style="10" customWidth="1"/>
    <col min="4610" max="4617" width="9.140625" style="10"/>
    <col min="4618" max="4618" width="34.28515625" style="10" customWidth="1"/>
    <col min="4619" max="4619" width="9.140625" style="10"/>
    <col min="4620" max="4620" width="21.28515625" style="10" customWidth="1"/>
    <col min="4621" max="4621" width="23" style="10" customWidth="1"/>
    <col min="4622" max="4622" width="20" style="10" customWidth="1"/>
    <col min="4623" max="4623" width="14.7109375" style="10" customWidth="1"/>
    <col min="4624" max="4864" width="9.140625" style="10"/>
    <col min="4865" max="4865" width="12.42578125" style="10" customWidth="1"/>
    <col min="4866" max="4873" width="9.140625" style="10"/>
    <col min="4874" max="4874" width="34.28515625" style="10" customWidth="1"/>
    <col min="4875" max="4875" width="9.140625" style="10"/>
    <col min="4876" max="4876" width="21.28515625" style="10" customWidth="1"/>
    <col min="4877" max="4877" width="23" style="10" customWidth="1"/>
    <col min="4878" max="4878" width="20" style="10" customWidth="1"/>
    <col min="4879" max="4879" width="14.7109375" style="10" customWidth="1"/>
    <col min="4880" max="5120" width="9.140625" style="10"/>
    <col min="5121" max="5121" width="12.42578125" style="10" customWidth="1"/>
    <col min="5122" max="5129" width="9.140625" style="10"/>
    <col min="5130" max="5130" width="34.28515625" style="10" customWidth="1"/>
    <col min="5131" max="5131" width="9.140625" style="10"/>
    <col min="5132" max="5132" width="21.28515625" style="10" customWidth="1"/>
    <col min="5133" max="5133" width="23" style="10" customWidth="1"/>
    <col min="5134" max="5134" width="20" style="10" customWidth="1"/>
    <col min="5135" max="5135" width="14.7109375" style="10" customWidth="1"/>
    <col min="5136" max="5376" width="9.140625" style="10"/>
    <col min="5377" max="5377" width="12.42578125" style="10" customWidth="1"/>
    <col min="5378" max="5385" width="9.140625" style="10"/>
    <col min="5386" max="5386" width="34.28515625" style="10" customWidth="1"/>
    <col min="5387" max="5387" width="9.140625" style="10"/>
    <col min="5388" max="5388" width="21.28515625" style="10" customWidth="1"/>
    <col min="5389" max="5389" width="23" style="10" customWidth="1"/>
    <col min="5390" max="5390" width="20" style="10" customWidth="1"/>
    <col min="5391" max="5391" width="14.7109375" style="10" customWidth="1"/>
    <col min="5392" max="5632" width="9.140625" style="10"/>
    <col min="5633" max="5633" width="12.42578125" style="10" customWidth="1"/>
    <col min="5634" max="5641" width="9.140625" style="10"/>
    <col min="5642" max="5642" width="34.28515625" style="10" customWidth="1"/>
    <col min="5643" max="5643" width="9.140625" style="10"/>
    <col min="5644" max="5644" width="21.28515625" style="10" customWidth="1"/>
    <col min="5645" max="5645" width="23" style="10" customWidth="1"/>
    <col min="5646" max="5646" width="20" style="10" customWidth="1"/>
    <col min="5647" max="5647" width="14.7109375" style="10" customWidth="1"/>
    <col min="5648" max="5888" width="9.140625" style="10"/>
    <col min="5889" max="5889" width="12.42578125" style="10" customWidth="1"/>
    <col min="5890" max="5897" width="9.140625" style="10"/>
    <col min="5898" max="5898" width="34.28515625" style="10" customWidth="1"/>
    <col min="5899" max="5899" width="9.140625" style="10"/>
    <col min="5900" max="5900" width="21.28515625" style="10" customWidth="1"/>
    <col min="5901" max="5901" width="23" style="10" customWidth="1"/>
    <col min="5902" max="5902" width="20" style="10" customWidth="1"/>
    <col min="5903" max="5903" width="14.7109375" style="10" customWidth="1"/>
    <col min="5904" max="6144" width="9.140625" style="10"/>
    <col min="6145" max="6145" width="12.42578125" style="10" customWidth="1"/>
    <col min="6146" max="6153" width="9.140625" style="10"/>
    <col min="6154" max="6154" width="34.28515625" style="10" customWidth="1"/>
    <col min="6155" max="6155" width="9.140625" style="10"/>
    <col min="6156" max="6156" width="21.28515625" style="10" customWidth="1"/>
    <col min="6157" max="6157" width="23" style="10" customWidth="1"/>
    <col min="6158" max="6158" width="20" style="10" customWidth="1"/>
    <col min="6159" max="6159" width="14.7109375" style="10" customWidth="1"/>
    <col min="6160" max="6400" width="9.140625" style="10"/>
    <col min="6401" max="6401" width="12.42578125" style="10" customWidth="1"/>
    <col min="6402" max="6409" width="9.140625" style="10"/>
    <col min="6410" max="6410" width="34.28515625" style="10" customWidth="1"/>
    <col min="6411" max="6411" width="9.140625" style="10"/>
    <col min="6412" max="6412" width="21.28515625" style="10" customWidth="1"/>
    <col min="6413" max="6413" width="23" style="10" customWidth="1"/>
    <col min="6414" max="6414" width="20" style="10" customWidth="1"/>
    <col min="6415" max="6415" width="14.7109375" style="10" customWidth="1"/>
    <col min="6416" max="6656" width="9.140625" style="10"/>
    <col min="6657" max="6657" width="12.42578125" style="10" customWidth="1"/>
    <col min="6658" max="6665" width="9.140625" style="10"/>
    <col min="6666" max="6666" width="34.28515625" style="10" customWidth="1"/>
    <col min="6667" max="6667" width="9.140625" style="10"/>
    <col min="6668" max="6668" width="21.28515625" style="10" customWidth="1"/>
    <col min="6669" max="6669" width="23" style="10" customWidth="1"/>
    <col min="6670" max="6670" width="20" style="10" customWidth="1"/>
    <col min="6671" max="6671" width="14.7109375" style="10" customWidth="1"/>
    <col min="6672" max="6912" width="9.140625" style="10"/>
    <col min="6913" max="6913" width="12.42578125" style="10" customWidth="1"/>
    <col min="6914" max="6921" width="9.140625" style="10"/>
    <col min="6922" max="6922" width="34.28515625" style="10" customWidth="1"/>
    <col min="6923" max="6923" width="9.140625" style="10"/>
    <col min="6924" max="6924" width="21.28515625" style="10" customWidth="1"/>
    <col min="6925" max="6925" width="23" style="10" customWidth="1"/>
    <col min="6926" max="6926" width="20" style="10" customWidth="1"/>
    <col min="6927" max="6927" width="14.7109375" style="10" customWidth="1"/>
    <col min="6928" max="7168" width="9.140625" style="10"/>
    <col min="7169" max="7169" width="12.42578125" style="10" customWidth="1"/>
    <col min="7170" max="7177" width="9.140625" style="10"/>
    <col min="7178" max="7178" width="34.28515625" style="10" customWidth="1"/>
    <col min="7179" max="7179" width="9.140625" style="10"/>
    <col min="7180" max="7180" width="21.28515625" style="10" customWidth="1"/>
    <col min="7181" max="7181" width="23" style="10" customWidth="1"/>
    <col min="7182" max="7182" width="20" style="10" customWidth="1"/>
    <col min="7183" max="7183" width="14.7109375" style="10" customWidth="1"/>
    <col min="7184" max="7424" width="9.140625" style="10"/>
    <col min="7425" max="7425" width="12.42578125" style="10" customWidth="1"/>
    <col min="7426" max="7433" width="9.140625" style="10"/>
    <col min="7434" max="7434" width="34.28515625" style="10" customWidth="1"/>
    <col min="7435" max="7435" width="9.140625" style="10"/>
    <col min="7436" max="7436" width="21.28515625" style="10" customWidth="1"/>
    <col min="7437" max="7437" width="23" style="10" customWidth="1"/>
    <col min="7438" max="7438" width="20" style="10" customWidth="1"/>
    <col min="7439" max="7439" width="14.7109375" style="10" customWidth="1"/>
    <col min="7440" max="7680" width="9.140625" style="10"/>
    <col min="7681" max="7681" width="12.42578125" style="10" customWidth="1"/>
    <col min="7682" max="7689" width="9.140625" style="10"/>
    <col min="7690" max="7690" width="34.28515625" style="10" customWidth="1"/>
    <col min="7691" max="7691" width="9.140625" style="10"/>
    <col min="7692" max="7692" width="21.28515625" style="10" customWidth="1"/>
    <col min="7693" max="7693" width="23" style="10" customWidth="1"/>
    <col min="7694" max="7694" width="20" style="10" customWidth="1"/>
    <col min="7695" max="7695" width="14.7109375" style="10" customWidth="1"/>
    <col min="7696" max="7936" width="9.140625" style="10"/>
    <col min="7937" max="7937" width="12.42578125" style="10" customWidth="1"/>
    <col min="7938" max="7945" width="9.140625" style="10"/>
    <col min="7946" max="7946" width="34.28515625" style="10" customWidth="1"/>
    <col min="7947" max="7947" width="9.140625" style="10"/>
    <col min="7948" max="7948" width="21.28515625" style="10" customWidth="1"/>
    <col min="7949" max="7949" width="23" style="10" customWidth="1"/>
    <col min="7950" max="7950" width="20" style="10" customWidth="1"/>
    <col min="7951" max="7951" width="14.7109375" style="10" customWidth="1"/>
    <col min="7952" max="8192" width="9.140625" style="10"/>
    <col min="8193" max="8193" width="12.42578125" style="10" customWidth="1"/>
    <col min="8194" max="8201" width="9.140625" style="10"/>
    <col min="8202" max="8202" width="34.28515625" style="10" customWidth="1"/>
    <col min="8203" max="8203" width="9.140625" style="10"/>
    <col min="8204" max="8204" width="21.28515625" style="10" customWidth="1"/>
    <col min="8205" max="8205" width="23" style="10" customWidth="1"/>
    <col min="8206" max="8206" width="20" style="10" customWidth="1"/>
    <col min="8207" max="8207" width="14.7109375" style="10" customWidth="1"/>
    <col min="8208" max="8448" width="9.140625" style="10"/>
    <col min="8449" max="8449" width="12.42578125" style="10" customWidth="1"/>
    <col min="8450" max="8457" width="9.140625" style="10"/>
    <col min="8458" max="8458" width="34.28515625" style="10" customWidth="1"/>
    <col min="8459" max="8459" width="9.140625" style="10"/>
    <col min="8460" max="8460" width="21.28515625" style="10" customWidth="1"/>
    <col min="8461" max="8461" width="23" style="10" customWidth="1"/>
    <col min="8462" max="8462" width="20" style="10" customWidth="1"/>
    <col min="8463" max="8463" width="14.7109375" style="10" customWidth="1"/>
    <col min="8464" max="8704" width="9.140625" style="10"/>
    <col min="8705" max="8705" width="12.42578125" style="10" customWidth="1"/>
    <col min="8706" max="8713" width="9.140625" style="10"/>
    <col min="8714" max="8714" width="34.28515625" style="10" customWidth="1"/>
    <col min="8715" max="8715" width="9.140625" style="10"/>
    <col min="8716" max="8716" width="21.28515625" style="10" customWidth="1"/>
    <col min="8717" max="8717" width="23" style="10" customWidth="1"/>
    <col min="8718" max="8718" width="20" style="10" customWidth="1"/>
    <col min="8719" max="8719" width="14.7109375" style="10" customWidth="1"/>
    <col min="8720" max="8960" width="9.140625" style="10"/>
    <col min="8961" max="8961" width="12.42578125" style="10" customWidth="1"/>
    <col min="8962" max="8969" width="9.140625" style="10"/>
    <col min="8970" max="8970" width="34.28515625" style="10" customWidth="1"/>
    <col min="8971" max="8971" width="9.140625" style="10"/>
    <col min="8972" max="8972" width="21.28515625" style="10" customWidth="1"/>
    <col min="8973" max="8973" width="23" style="10" customWidth="1"/>
    <col min="8974" max="8974" width="20" style="10" customWidth="1"/>
    <col min="8975" max="8975" width="14.7109375" style="10" customWidth="1"/>
    <col min="8976" max="9216" width="9.140625" style="10"/>
    <col min="9217" max="9217" width="12.42578125" style="10" customWidth="1"/>
    <col min="9218" max="9225" width="9.140625" style="10"/>
    <col min="9226" max="9226" width="34.28515625" style="10" customWidth="1"/>
    <col min="9227" max="9227" width="9.140625" style="10"/>
    <col min="9228" max="9228" width="21.28515625" style="10" customWidth="1"/>
    <col min="9229" max="9229" width="23" style="10" customWidth="1"/>
    <col min="9230" max="9230" width="20" style="10" customWidth="1"/>
    <col min="9231" max="9231" width="14.7109375" style="10" customWidth="1"/>
    <col min="9232" max="9472" width="9.140625" style="10"/>
    <col min="9473" max="9473" width="12.42578125" style="10" customWidth="1"/>
    <col min="9474" max="9481" width="9.140625" style="10"/>
    <col min="9482" max="9482" width="34.28515625" style="10" customWidth="1"/>
    <col min="9483" max="9483" width="9.140625" style="10"/>
    <col min="9484" max="9484" width="21.28515625" style="10" customWidth="1"/>
    <col min="9485" max="9485" width="23" style="10" customWidth="1"/>
    <col min="9486" max="9486" width="20" style="10" customWidth="1"/>
    <col min="9487" max="9487" width="14.7109375" style="10" customWidth="1"/>
    <col min="9488" max="9728" width="9.140625" style="10"/>
    <col min="9729" max="9729" width="12.42578125" style="10" customWidth="1"/>
    <col min="9730" max="9737" width="9.140625" style="10"/>
    <col min="9738" max="9738" width="34.28515625" style="10" customWidth="1"/>
    <col min="9739" max="9739" width="9.140625" style="10"/>
    <col min="9740" max="9740" width="21.28515625" style="10" customWidth="1"/>
    <col min="9741" max="9741" width="23" style="10" customWidth="1"/>
    <col min="9742" max="9742" width="20" style="10" customWidth="1"/>
    <col min="9743" max="9743" width="14.7109375" style="10" customWidth="1"/>
    <col min="9744" max="9984" width="9.140625" style="10"/>
    <col min="9985" max="9985" width="12.42578125" style="10" customWidth="1"/>
    <col min="9986" max="9993" width="9.140625" style="10"/>
    <col min="9994" max="9994" width="34.28515625" style="10" customWidth="1"/>
    <col min="9995" max="9995" width="9.140625" style="10"/>
    <col min="9996" max="9996" width="21.28515625" style="10" customWidth="1"/>
    <col min="9997" max="9997" width="23" style="10" customWidth="1"/>
    <col min="9998" max="9998" width="20" style="10" customWidth="1"/>
    <col min="9999" max="9999" width="14.7109375" style="10" customWidth="1"/>
    <col min="10000" max="10240" width="9.140625" style="10"/>
    <col min="10241" max="10241" width="12.42578125" style="10" customWidth="1"/>
    <col min="10242" max="10249" width="9.140625" style="10"/>
    <col min="10250" max="10250" width="34.28515625" style="10" customWidth="1"/>
    <col min="10251" max="10251" width="9.140625" style="10"/>
    <col min="10252" max="10252" width="21.28515625" style="10" customWidth="1"/>
    <col min="10253" max="10253" width="23" style="10" customWidth="1"/>
    <col min="10254" max="10254" width="20" style="10" customWidth="1"/>
    <col min="10255" max="10255" width="14.7109375" style="10" customWidth="1"/>
    <col min="10256" max="10496" width="9.140625" style="10"/>
    <col min="10497" max="10497" width="12.42578125" style="10" customWidth="1"/>
    <col min="10498" max="10505" width="9.140625" style="10"/>
    <col min="10506" max="10506" width="34.28515625" style="10" customWidth="1"/>
    <col min="10507" max="10507" width="9.140625" style="10"/>
    <col min="10508" max="10508" width="21.28515625" style="10" customWidth="1"/>
    <col min="10509" max="10509" width="23" style="10" customWidth="1"/>
    <col min="10510" max="10510" width="20" style="10" customWidth="1"/>
    <col min="10511" max="10511" width="14.7109375" style="10" customWidth="1"/>
    <col min="10512" max="10752" width="9.140625" style="10"/>
    <col min="10753" max="10753" width="12.42578125" style="10" customWidth="1"/>
    <col min="10754" max="10761" width="9.140625" style="10"/>
    <col min="10762" max="10762" width="34.28515625" style="10" customWidth="1"/>
    <col min="10763" max="10763" width="9.140625" style="10"/>
    <col min="10764" max="10764" width="21.28515625" style="10" customWidth="1"/>
    <col min="10765" max="10765" width="23" style="10" customWidth="1"/>
    <col min="10766" max="10766" width="20" style="10" customWidth="1"/>
    <col min="10767" max="10767" width="14.7109375" style="10" customWidth="1"/>
    <col min="10768" max="11008" width="9.140625" style="10"/>
    <col min="11009" max="11009" width="12.42578125" style="10" customWidth="1"/>
    <col min="11010" max="11017" width="9.140625" style="10"/>
    <col min="11018" max="11018" width="34.28515625" style="10" customWidth="1"/>
    <col min="11019" max="11019" width="9.140625" style="10"/>
    <col min="11020" max="11020" width="21.28515625" style="10" customWidth="1"/>
    <col min="11021" max="11021" width="23" style="10" customWidth="1"/>
    <col min="11022" max="11022" width="20" style="10" customWidth="1"/>
    <col min="11023" max="11023" width="14.7109375" style="10" customWidth="1"/>
    <col min="11024" max="11264" width="9.140625" style="10"/>
    <col min="11265" max="11265" width="12.42578125" style="10" customWidth="1"/>
    <col min="11266" max="11273" width="9.140625" style="10"/>
    <col min="11274" max="11274" width="34.28515625" style="10" customWidth="1"/>
    <col min="11275" max="11275" width="9.140625" style="10"/>
    <col min="11276" max="11276" width="21.28515625" style="10" customWidth="1"/>
    <col min="11277" max="11277" width="23" style="10" customWidth="1"/>
    <col min="11278" max="11278" width="20" style="10" customWidth="1"/>
    <col min="11279" max="11279" width="14.7109375" style="10" customWidth="1"/>
    <col min="11280" max="11520" width="9.140625" style="10"/>
    <col min="11521" max="11521" width="12.42578125" style="10" customWidth="1"/>
    <col min="11522" max="11529" width="9.140625" style="10"/>
    <col min="11530" max="11530" width="34.28515625" style="10" customWidth="1"/>
    <col min="11531" max="11531" width="9.140625" style="10"/>
    <col min="11532" max="11532" width="21.28515625" style="10" customWidth="1"/>
    <col min="11533" max="11533" width="23" style="10" customWidth="1"/>
    <col min="11534" max="11534" width="20" style="10" customWidth="1"/>
    <col min="11535" max="11535" width="14.7109375" style="10" customWidth="1"/>
    <col min="11536" max="11776" width="9.140625" style="10"/>
    <col min="11777" max="11777" width="12.42578125" style="10" customWidth="1"/>
    <col min="11778" max="11785" width="9.140625" style="10"/>
    <col min="11786" max="11786" width="34.28515625" style="10" customWidth="1"/>
    <col min="11787" max="11787" width="9.140625" style="10"/>
    <col min="11788" max="11788" width="21.28515625" style="10" customWidth="1"/>
    <col min="11789" max="11789" width="23" style="10" customWidth="1"/>
    <col min="11790" max="11790" width="20" style="10" customWidth="1"/>
    <col min="11791" max="11791" width="14.7109375" style="10" customWidth="1"/>
    <col min="11792" max="12032" width="9.140625" style="10"/>
    <col min="12033" max="12033" width="12.42578125" style="10" customWidth="1"/>
    <col min="12034" max="12041" width="9.140625" style="10"/>
    <col min="12042" max="12042" width="34.28515625" style="10" customWidth="1"/>
    <col min="12043" max="12043" width="9.140625" style="10"/>
    <col min="12044" max="12044" width="21.28515625" style="10" customWidth="1"/>
    <col min="12045" max="12045" width="23" style="10" customWidth="1"/>
    <col min="12046" max="12046" width="20" style="10" customWidth="1"/>
    <col min="12047" max="12047" width="14.7109375" style="10" customWidth="1"/>
    <col min="12048" max="12288" width="9.140625" style="10"/>
    <col min="12289" max="12289" width="12.42578125" style="10" customWidth="1"/>
    <col min="12290" max="12297" width="9.140625" style="10"/>
    <col min="12298" max="12298" width="34.28515625" style="10" customWidth="1"/>
    <col min="12299" max="12299" width="9.140625" style="10"/>
    <col min="12300" max="12300" width="21.28515625" style="10" customWidth="1"/>
    <col min="12301" max="12301" width="23" style="10" customWidth="1"/>
    <col min="12302" max="12302" width="20" style="10" customWidth="1"/>
    <col min="12303" max="12303" width="14.7109375" style="10" customWidth="1"/>
    <col min="12304" max="12544" width="9.140625" style="10"/>
    <col min="12545" max="12545" width="12.42578125" style="10" customWidth="1"/>
    <col min="12546" max="12553" width="9.140625" style="10"/>
    <col min="12554" max="12554" width="34.28515625" style="10" customWidth="1"/>
    <col min="12555" max="12555" width="9.140625" style="10"/>
    <col min="12556" max="12556" width="21.28515625" style="10" customWidth="1"/>
    <col min="12557" max="12557" width="23" style="10" customWidth="1"/>
    <col min="12558" max="12558" width="20" style="10" customWidth="1"/>
    <col min="12559" max="12559" width="14.7109375" style="10" customWidth="1"/>
    <col min="12560" max="12800" width="9.140625" style="10"/>
    <col min="12801" max="12801" width="12.42578125" style="10" customWidth="1"/>
    <col min="12802" max="12809" width="9.140625" style="10"/>
    <col min="12810" max="12810" width="34.28515625" style="10" customWidth="1"/>
    <col min="12811" max="12811" width="9.140625" style="10"/>
    <col min="12812" max="12812" width="21.28515625" style="10" customWidth="1"/>
    <col min="12813" max="12813" width="23" style="10" customWidth="1"/>
    <col min="12814" max="12814" width="20" style="10" customWidth="1"/>
    <col min="12815" max="12815" width="14.7109375" style="10" customWidth="1"/>
    <col min="12816" max="13056" width="9.140625" style="10"/>
    <col min="13057" max="13057" width="12.42578125" style="10" customWidth="1"/>
    <col min="13058" max="13065" width="9.140625" style="10"/>
    <col min="13066" max="13066" width="34.28515625" style="10" customWidth="1"/>
    <col min="13067" max="13067" width="9.140625" style="10"/>
    <col min="13068" max="13068" width="21.28515625" style="10" customWidth="1"/>
    <col min="13069" max="13069" width="23" style="10" customWidth="1"/>
    <col min="13070" max="13070" width="20" style="10" customWidth="1"/>
    <col min="13071" max="13071" width="14.7109375" style="10" customWidth="1"/>
    <col min="13072" max="13312" width="9.140625" style="10"/>
    <col min="13313" max="13313" width="12.42578125" style="10" customWidth="1"/>
    <col min="13314" max="13321" width="9.140625" style="10"/>
    <col min="13322" max="13322" width="34.28515625" style="10" customWidth="1"/>
    <col min="13323" max="13323" width="9.140625" style="10"/>
    <col min="13324" max="13324" width="21.28515625" style="10" customWidth="1"/>
    <col min="13325" max="13325" width="23" style="10" customWidth="1"/>
    <col min="13326" max="13326" width="20" style="10" customWidth="1"/>
    <col min="13327" max="13327" width="14.7109375" style="10" customWidth="1"/>
    <col min="13328" max="13568" width="9.140625" style="10"/>
    <col min="13569" max="13569" width="12.42578125" style="10" customWidth="1"/>
    <col min="13570" max="13577" width="9.140625" style="10"/>
    <col min="13578" max="13578" width="34.28515625" style="10" customWidth="1"/>
    <col min="13579" max="13579" width="9.140625" style="10"/>
    <col min="13580" max="13580" width="21.28515625" style="10" customWidth="1"/>
    <col min="13581" max="13581" width="23" style="10" customWidth="1"/>
    <col min="13582" max="13582" width="20" style="10" customWidth="1"/>
    <col min="13583" max="13583" width="14.7109375" style="10" customWidth="1"/>
    <col min="13584" max="13824" width="9.140625" style="10"/>
    <col min="13825" max="13825" width="12.42578125" style="10" customWidth="1"/>
    <col min="13826" max="13833" width="9.140625" style="10"/>
    <col min="13834" max="13834" width="34.28515625" style="10" customWidth="1"/>
    <col min="13835" max="13835" width="9.140625" style="10"/>
    <col min="13836" max="13836" width="21.28515625" style="10" customWidth="1"/>
    <col min="13837" max="13837" width="23" style="10" customWidth="1"/>
    <col min="13838" max="13838" width="20" style="10" customWidth="1"/>
    <col min="13839" max="13839" width="14.7109375" style="10" customWidth="1"/>
    <col min="13840" max="14080" width="9.140625" style="10"/>
    <col min="14081" max="14081" width="12.42578125" style="10" customWidth="1"/>
    <col min="14082" max="14089" width="9.140625" style="10"/>
    <col min="14090" max="14090" width="34.28515625" style="10" customWidth="1"/>
    <col min="14091" max="14091" width="9.140625" style="10"/>
    <col min="14092" max="14092" width="21.28515625" style="10" customWidth="1"/>
    <col min="14093" max="14093" width="23" style="10" customWidth="1"/>
    <col min="14094" max="14094" width="20" style="10" customWidth="1"/>
    <col min="14095" max="14095" width="14.7109375" style="10" customWidth="1"/>
    <col min="14096" max="14336" width="9.140625" style="10"/>
    <col min="14337" max="14337" width="12.42578125" style="10" customWidth="1"/>
    <col min="14338" max="14345" width="9.140625" style="10"/>
    <col min="14346" max="14346" width="34.28515625" style="10" customWidth="1"/>
    <col min="14347" max="14347" width="9.140625" style="10"/>
    <col min="14348" max="14348" width="21.28515625" style="10" customWidth="1"/>
    <col min="14349" max="14349" width="23" style="10" customWidth="1"/>
    <col min="14350" max="14350" width="20" style="10" customWidth="1"/>
    <col min="14351" max="14351" width="14.7109375" style="10" customWidth="1"/>
    <col min="14352" max="14592" width="9.140625" style="10"/>
    <col min="14593" max="14593" width="12.42578125" style="10" customWidth="1"/>
    <col min="14594" max="14601" width="9.140625" style="10"/>
    <col min="14602" max="14602" width="34.28515625" style="10" customWidth="1"/>
    <col min="14603" max="14603" width="9.140625" style="10"/>
    <col min="14604" max="14604" width="21.28515625" style="10" customWidth="1"/>
    <col min="14605" max="14605" width="23" style="10" customWidth="1"/>
    <col min="14606" max="14606" width="20" style="10" customWidth="1"/>
    <col min="14607" max="14607" width="14.7109375" style="10" customWidth="1"/>
    <col min="14608" max="14848" width="9.140625" style="10"/>
    <col min="14849" max="14849" width="12.42578125" style="10" customWidth="1"/>
    <col min="14850" max="14857" width="9.140625" style="10"/>
    <col min="14858" max="14858" width="34.28515625" style="10" customWidth="1"/>
    <col min="14859" max="14859" width="9.140625" style="10"/>
    <col min="14860" max="14860" width="21.28515625" style="10" customWidth="1"/>
    <col min="14861" max="14861" width="23" style="10" customWidth="1"/>
    <col min="14862" max="14862" width="20" style="10" customWidth="1"/>
    <col min="14863" max="14863" width="14.7109375" style="10" customWidth="1"/>
    <col min="14864" max="15104" width="9.140625" style="10"/>
    <col min="15105" max="15105" width="12.42578125" style="10" customWidth="1"/>
    <col min="15106" max="15113" width="9.140625" style="10"/>
    <col min="15114" max="15114" width="34.28515625" style="10" customWidth="1"/>
    <col min="15115" max="15115" width="9.140625" style="10"/>
    <col min="15116" max="15116" width="21.28515625" style="10" customWidth="1"/>
    <col min="15117" max="15117" width="23" style="10" customWidth="1"/>
    <col min="15118" max="15118" width="20" style="10" customWidth="1"/>
    <col min="15119" max="15119" width="14.7109375" style="10" customWidth="1"/>
    <col min="15120" max="15360" width="9.140625" style="10"/>
    <col min="15361" max="15361" width="12.42578125" style="10" customWidth="1"/>
    <col min="15362" max="15369" width="9.140625" style="10"/>
    <col min="15370" max="15370" width="34.28515625" style="10" customWidth="1"/>
    <col min="15371" max="15371" width="9.140625" style="10"/>
    <col min="15372" max="15372" width="21.28515625" style="10" customWidth="1"/>
    <col min="15373" max="15373" width="23" style="10" customWidth="1"/>
    <col min="15374" max="15374" width="20" style="10" customWidth="1"/>
    <col min="15375" max="15375" width="14.7109375" style="10" customWidth="1"/>
    <col min="15376" max="15616" width="9.140625" style="10"/>
    <col min="15617" max="15617" width="12.42578125" style="10" customWidth="1"/>
    <col min="15618" max="15625" width="9.140625" style="10"/>
    <col min="15626" max="15626" width="34.28515625" style="10" customWidth="1"/>
    <col min="15627" max="15627" width="9.140625" style="10"/>
    <col min="15628" max="15628" width="21.28515625" style="10" customWidth="1"/>
    <col min="15629" max="15629" width="23" style="10" customWidth="1"/>
    <col min="15630" max="15630" width="20" style="10" customWidth="1"/>
    <col min="15631" max="15631" width="14.7109375" style="10" customWidth="1"/>
    <col min="15632" max="15872" width="9.140625" style="10"/>
    <col min="15873" max="15873" width="12.42578125" style="10" customWidth="1"/>
    <col min="15874" max="15881" width="9.140625" style="10"/>
    <col min="15882" max="15882" width="34.28515625" style="10" customWidth="1"/>
    <col min="15883" max="15883" width="9.140625" style="10"/>
    <col min="15884" max="15884" width="21.28515625" style="10" customWidth="1"/>
    <col min="15885" max="15885" width="23" style="10" customWidth="1"/>
    <col min="15886" max="15886" width="20" style="10" customWidth="1"/>
    <col min="15887" max="15887" width="14.7109375" style="10" customWidth="1"/>
    <col min="15888" max="16128" width="9.140625" style="10"/>
    <col min="16129" max="16129" width="12.42578125" style="10" customWidth="1"/>
    <col min="16130" max="16137" width="9.140625" style="10"/>
    <col min="16138" max="16138" width="34.28515625" style="10" customWidth="1"/>
    <col min="16139" max="16139" width="9.140625" style="10"/>
    <col min="16140" max="16140" width="21.28515625" style="10" customWidth="1"/>
    <col min="16141" max="16141" width="23" style="10" customWidth="1"/>
    <col min="16142" max="16142" width="20" style="10" customWidth="1"/>
    <col min="16143" max="16143" width="14.7109375" style="10" customWidth="1"/>
    <col min="16144" max="16384" width="9.140625" style="10"/>
  </cols>
  <sheetData>
    <row r="1" spans="1:15" x14ac:dyDescent="0.25">
      <c r="A1" s="39" t="s">
        <v>0</v>
      </c>
      <c r="B1" s="39"/>
      <c r="C1" s="39"/>
      <c r="D1" s="39"/>
      <c r="E1" s="39"/>
      <c r="F1" s="39"/>
      <c r="G1" s="39"/>
    </row>
    <row r="2" spans="1:15" s="12" customFormat="1" x14ac:dyDescent="0.25">
      <c r="A2" s="39" t="s">
        <v>2</v>
      </c>
      <c r="B2" s="39"/>
      <c r="C2" s="39"/>
      <c r="D2" s="39"/>
      <c r="E2" s="39"/>
      <c r="F2" s="39"/>
    </row>
    <row r="3" spans="1:15" s="12" customFormat="1" x14ac:dyDescent="0.25">
      <c r="A3" s="39" t="s">
        <v>3</v>
      </c>
      <c r="B3" s="39"/>
      <c r="C3" s="39"/>
      <c r="D3" s="39"/>
      <c r="E3" s="39"/>
      <c r="F3" s="39"/>
    </row>
    <row r="4" spans="1:15" s="12" customFormat="1" x14ac:dyDescent="0.25">
      <c r="A4" s="39" t="s">
        <v>4</v>
      </c>
      <c r="B4" s="39"/>
      <c r="C4" s="39"/>
      <c r="D4" s="39"/>
    </row>
    <row r="6" spans="1:15" ht="18" x14ac:dyDescent="0.25">
      <c r="A6" s="191" t="s">
        <v>321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1:15" x14ac:dyDescent="0.25">
      <c r="B7" s="189" t="s">
        <v>303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5" x14ac:dyDescent="0.25">
      <c r="B8" s="168"/>
      <c r="C8" s="30"/>
      <c r="D8" s="30"/>
      <c r="E8" s="30"/>
      <c r="F8" s="30"/>
      <c r="G8" s="30"/>
      <c r="H8" s="30"/>
      <c r="I8" s="30"/>
    </row>
    <row r="9" spans="1:15" ht="39" x14ac:dyDescent="0.25">
      <c r="A9" s="26" t="s">
        <v>316</v>
      </c>
      <c r="B9" s="186" t="s">
        <v>320</v>
      </c>
      <c r="C9" s="192"/>
      <c r="D9" s="192"/>
      <c r="E9" s="192"/>
      <c r="F9" s="187"/>
      <c r="G9" s="186" t="s">
        <v>306</v>
      </c>
      <c r="H9" s="193"/>
      <c r="I9" s="194"/>
      <c r="J9" s="27" t="s">
        <v>317</v>
      </c>
      <c r="K9" s="23" t="s">
        <v>307</v>
      </c>
      <c r="L9" s="23" t="s">
        <v>318</v>
      </c>
      <c r="M9" s="23" t="s">
        <v>319</v>
      </c>
      <c r="N9" s="23" t="s">
        <v>308</v>
      </c>
      <c r="O9" s="23" t="s">
        <v>309</v>
      </c>
    </row>
    <row r="10" spans="1:15" x14ac:dyDescent="0.25">
      <c r="A10" s="11"/>
      <c r="B10" s="161"/>
      <c r="C10" s="162"/>
      <c r="D10" s="162"/>
      <c r="E10" s="162"/>
      <c r="F10" s="162"/>
      <c r="G10" s="190"/>
      <c r="H10" s="179"/>
      <c r="I10" s="179"/>
      <c r="J10" s="22"/>
      <c r="K10" s="11"/>
      <c r="L10" s="11"/>
      <c r="M10" s="11"/>
      <c r="N10" s="11"/>
      <c r="O10" s="11"/>
    </row>
    <row r="13" spans="1:15" x14ac:dyDescent="0.25">
      <c r="D13" s="12" t="s">
        <v>330</v>
      </c>
    </row>
  </sheetData>
  <mergeCells count="11">
    <mergeCell ref="B10:F10"/>
    <mergeCell ref="G10:I10"/>
    <mergeCell ref="A1:G1"/>
    <mergeCell ref="A2:F2"/>
    <mergeCell ref="A3:F3"/>
    <mergeCell ref="A4:D4"/>
    <mergeCell ref="A6:O6"/>
    <mergeCell ref="B7:M7"/>
    <mergeCell ref="B8:I8"/>
    <mergeCell ref="B9:F9"/>
    <mergeCell ref="G9:I9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A7656-4AD4-40AA-AE57-50F7AF085D2D}">
  <dimension ref="A3:P11"/>
  <sheetViews>
    <sheetView workbookViewId="0">
      <selection activeCell="K1" sqref="J1:K1"/>
    </sheetView>
  </sheetViews>
  <sheetFormatPr defaultRowHeight="15" x14ac:dyDescent="0.25"/>
  <cols>
    <col min="1" max="1" width="2.28515625" style="10" customWidth="1"/>
    <col min="2" max="2" width="2.7109375" style="10" customWidth="1"/>
    <col min="3" max="3" width="4.85546875" style="10" customWidth="1"/>
    <col min="4" max="4" width="9.140625" style="10"/>
    <col min="5" max="5" width="3.7109375" style="10" customWidth="1"/>
    <col min="6" max="6" width="0.5703125" style="10" customWidth="1"/>
    <col min="7" max="7" width="9.140625" style="10" customWidth="1"/>
    <col min="8" max="8" width="0.5703125" style="10" customWidth="1"/>
    <col min="9" max="9" width="14.42578125" style="10" customWidth="1"/>
    <col min="10" max="10" width="75.28515625" style="10" customWidth="1"/>
    <col min="11" max="264" width="9.140625" style="10"/>
    <col min="265" max="265" width="16.28515625" style="10" customWidth="1"/>
    <col min="266" max="266" width="76.140625" style="10" customWidth="1"/>
    <col min="267" max="520" width="9.140625" style="10"/>
    <col min="521" max="521" width="16.28515625" style="10" customWidth="1"/>
    <col min="522" max="522" width="76.140625" style="10" customWidth="1"/>
    <col min="523" max="776" width="9.140625" style="10"/>
    <col min="777" max="777" width="16.28515625" style="10" customWidth="1"/>
    <col min="778" max="778" width="76.140625" style="10" customWidth="1"/>
    <col min="779" max="1032" width="9.140625" style="10"/>
    <col min="1033" max="1033" width="16.28515625" style="10" customWidth="1"/>
    <col min="1034" max="1034" width="76.140625" style="10" customWidth="1"/>
    <col min="1035" max="1288" width="9.140625" style="10"/>
    <col min="1289" max="1289" width="16.28515625" style="10" customWidth="1"/>
    <col min="1290" max="1290" width="76.140625" style="10" customWidth="1"/>
    <col min="1291" max="1544" width="9.140625" style="10"/>
    <col min="1545" max="1545" width="16.28515625" style="10" customWidth="1"/>
    <col min="1546" max="1546" width="76.140625" style="10" customWidth="1"/>
    <col min="1547" max="1800" width="9.140625" style="10"/>
    <col min="1801" max="1801" width="16.28515625" style="10" customWidth="1"/>
    <col min="1802" max="1802" width="76.140625" style="10" customWidth="1"/>
    <col min="1803" max="2056" width="9.140625" style="10"/>
    <col min="2057" max="2057" width="16.28515625" style="10" customWidth="1"/>
    <col min="2058" max="2058" width="76.140625" style="10" customWidth="1"/>
    <col min="2059" max="2312" width="9.140625" style="10"/>
    <col min="2313" max="2313" width="16.28515625" style="10" customWidth="1"/>
    <col min="2314" max="2314" width="76.140625" style="10" customWidth="1"/>
    <col min="2315" max="2568" width="9.140625" style="10"/>
    <col min="2569" max="2569" width="16.28515625" style="10" customWidth="1"/>
    <col min="2570" max="2570" width="76.140625" style="10" customWidth="1"/>
    <col min="2571" max="2824" width="9.140625" style="10"/>
    <col min="2825" max="2825" width="16.28515625" style="10" customWidth="1"/>
    <col min="2826" max="2826" width="76.140625" style="10" customWidth="1"/>
    <col min="2827" max="3080" width="9.140625" style="10"/>
    <col min="3081" max="3081" width="16.28515625" style="10" customWidth="1"/>
    <col min="3082" max="3082" width="76.140625" style="10" customWidth="1"/>
    <col min="3083" max="3336" width="9.140625" style="10"/>
    <col min="3337" max="3337" width="16.28515625" style="10" customWidth="1"/>
    <col min="3338" max="3338" width="76.140625" style="10" customWidth="1"/>
    <col min="3339" max="3592" width="9.140625" style="10"/>
    <col min="3593" max="3593" width="16.28515625" style="10" customWidth="1"/>
    <col min="3594" max="3594" width="76.140625" style="10" customWidth="1"/>
    <col min="3595" max="3848" width="9.140625" style="10"/>
    <col min="3849" max="3849" width="16.28515625" style="10" customWidth="1"/>
    <col min="3850" max="3850" width="76.140625" style="10" customWidth="1"/>
    <col min="3851" max="4104" width="9.140625" style="10"/>
    <col min="4105" max="4105" width="16.28515625" style="10" customWidth="1"/>
    <col min="4106" max="4106" width="76.140625" style="10" customWidth="1"/>
    <col min="4107" max="4360" width="9.140625" style="10"/>
    <col min="4361" max="4361" width="16.28515625" style="10" customWidth="1"/>
    <col min="4362" max="4362" width="76.140625" style="10" customWidth="1"/>
    <col min="4363" max="4616" width="9.140625" style="10"/>
    <col min="4617" max="4617" width="16.28515625" style="10" customWidth="1"/>
    <col min="4618" max="4618" width="76.140625" style="10" customWidth="1"/>
    <col min="4619" max="4872" width="9.140625" style="10"/>
    <col min="4873" max="4873" width="16.28515625" style="10" customWidth="1"/>
    <col min="4874" max="4874" width="76.140625" style="10" customWidth="1"/>
    <col min="4875" max="5128" width="9.140625" style="10"/>
    <col min="5129" max="5129" width="16.28515625" style="10" customWidth="1"/>
    <col min="5130" max="5130" width="76.140625" style="10" customWidth="1"/>
    <col min="5131" max="5384" width="9.140625" style="10"/>
    <col min="5385" max="5385" width="16.28515625" style="10" customWidth="1"/>
    <col min="5386" max="5386" width="76.140625" style="10" customWidth="1"/>
    <col min="5387" max="5640" width="9.140625" style="10"/>
    <col min="5641" max="5641" width="16.28515625" style="10" customWidth="1"/>
    <col min="5642" max="5642" width="76.140625" style="10" customWidth="1"/>
    <col min="5643" max="5896" width="9.140625" style="10"/>
    <col min="5897" max="5897" width="16.28515625" style="10" customWidth="1"/>
    <col min="5898" max="5898" width="76.140625" style="10" customWidth="1"/>
    <col min="5899" max="6152" width="9.140625" style="10"/>
    <col min="6153" max="6153" width="16.28515625" style="10" customWidth="1"/>
    <col min="6154" max="6154" width="76.140625" style="10" customWidth="1"/>
    <col min="6155" max="6408" width="9.140625" style="10"/>
    <col min="6409" max="6409" width="16.28515625" style="10" customWidth="1"/>
    <col min="6410" max="6410" width="76.140625" style="10" customWidth="1"/>
    <col min="6411" max="6664" width="9.140625" style="10"/>
    <col min="6665" max="6665" width="16.28515625" style="10" customWidth="1"/>
    <col min="6666" max="6666" width="76.140625" style="10" customWidth="1"/>
    <col min="6667" max="6920" width="9.140625" style="10"/>
    <col min="6921" max="6921" width="16.28515625" style="10" customWidth="1"/>
    <col min="6922" max="6922" width="76.140625" style="10" customWidth="1"/>
    <col min="6923" max="7176" width="9.140625" style="10"/>
    <col min="7177" max="7177" width="16.28515625" style="10" customWidth="1"/>
    <col min="7178" max="7178" width="76.140625" style="10" customWidth="1"/>
    <col min="7179" max="7432" width="9.140625" style="10"/>
    <col min="7433" max="7433" width="16.28515625" style="10" customWidth="1"/>
    <col min="7434" max="7434" width="76.140625" style="10" customWidth="1"/>
    <col min="7435" max="7688" width="9.140625" style="10"/>
    <col min="7689" max="7689" width="16.28515625" style="10" customWidth="1"/>
    <col min="7690" max="7690" width="76.140625" style="10" customWidth="1"/>
    <col min="7691" max="7944" width="9.140625" style="10"/>
    <col min="7945" max="7945" width="16.28515625" style="10" customWidth="1"/>
    <col min="7946" max="7946" width="76.140625" style="10" customWidth="1"/>
    <col min="7947" max="8200" width="9.140625" style="10"/>
    <col min="8201" max="8201" width="16.28515625" style="10" customWidth="1"/>
    <col min="8202" max="8202" width="76.140625" style="10" customWidth="1"/>
    <col min="8203" max="8456" width="9.140625" style="10"/>
    <col min="8457" max="8457" width="16.28515625" style="10" customWidth="1"/>
    <col min="8458" max="8458" width="76.140625" style="10" customWidth="1"/>
    <col min="8459" max="8712" width="9.140625" style="10"/>
    <col min="8713" max="8713" width="16.28515625" style="10" customWidth="1"/>
    <col min="8714" max="8714" width="76.140625" style="10" customWidth="1"/>
    <col min="8715" max="8968" width="9.140625" style="10"/>
    <col min="8969" max="8969" width="16.28515625" style="10" customWidth="1"/>
    <col min="8970" max="8970" width="76.140625" style="10" customWidth="1"/>
    <col min="8971" max="9224" width="9.140625" style="10"/>
    <col min="9225" max="9225" width="16.28515625" style="10" customWidth="1"/>
    <col min="9226" max="9226" width="76.140625" style="10" customWidth="1"/>
    <col min="9227" max="9480" width="9.140625" style="10"/>
    <col min="9481" max="9481" width="16.28515625" style="10" customWidth="1"/>
    <col min="9482" max="9482" width="76.140625" style="10" customWidth="1"/>
    <col min="9483" max="9736" width="9.140625" style="10"/>
    <col min="9737" max="9737" width="16.28515625" style="10" customWidth="1"/>
    <col min="9738" max="9738" width="76.140625" style="10" customWidth="1"/>
    <col min="9739" max="9992" width="9.140625" style="10"/>
    <col min="9993" max="9993" width="16.28515625" style="10" customWidth="1"/>
    <col min="9994" max="9994" width="76.140625" style="10" customWidth="1"/>
    <col min="9995" max="10248" width="9.140625" style="10"/>
    <col min="10249" max="10249" width="16.28515625" style="10" customWidth="1"/>
    <col min="10250" max="10250" width="76.140625" style="10" customWidth="1"/>
    <col min="10251" max="10504" width="9.140625" style="10"/>
    <col min="10505" max="10505" width="16.28515625" style="10" customWidth="1"/>
    <col min="10506" max="10506" width="76.140625" style="10" customWidth="1"/>
    <col min="10507" max="10760" width="9.140625" style="10"/>
    <col min="10761" max="10761" width="16.28515625" style="10" customWidth="1"/>
    <col min="10762" max="10762" width="76.140625" style="10" customWidth="1"/>
    <col min="10763" max="11016" width="9.140625" style="10"/>
    <col min="11017" max="11017" width="16.28515625" style="10" customWidth="1"/>
    <col min="11018" max="11018" width="76.140625" style="10" customWidth="1"/>
    <col min="11019" max="11272" width="9.140625" style="10"/>
    <col min="11273" max="11273" width="16.28515625" style="10" customWidth="1"/>
    <col min="11274" max="11274" width="76.140625" style="10" customWidth="1"/>
    <col min="11275" max="11528" width="9.140625" style="10"/>
    <col min="11529" max="11529" width="16.28515625" style="10" customWidth="1"/>
    <col min="11530" max="11530" width="76.140625" style="10" customWidth="1"/>
    <col min="11531" max="11784" width="9.140625" style="10"/>
    <col min="11785" max="11785" width="16.28515625" style="10" customWidth="1"/>
    <col min="11786" max="11786" width="76.140625" style="10" customWidth="1"/>
    <col min="11787" max="12040" width="9.140625" style="10"/>
    <col min="12041" max="12041" width="16.28515625" style="10" customWidth="1"/>
    <col min="12042" max="12042" width="76.140625" style="10" customWidth="1"/>
    <col min="12043" max="12296" width="9.140625" style="10"/>
    <col min="12297" max="12297" width="16.28515625" style="10" customWidth="1"/>
    <col min="12298" max="12298" width="76.140625" style="10" customWidth="1"/>
    <col min="12299" max="12552" width="9.140625" style="10"/>
    <col min="12553" max="12553" width="16.28515625" style="10" customWidth="1"/>
    <col min="12554" max="12554" width="76.140625" style="10" customWidth="1"/>
    <col min="12555" max="12808" width="9.140625" style="10"/>
    <col min="12809" max="12809" width="16.28515625" style="10" customWidth="1"/>
    <col min="12810" max="12810" width="76.140625" style="10" customWidth="1"/>
    <col min="12811" max="13064" width="9.140625" style="10"/>
    <col min="13065" max="13065" width="16.28515625" style="10" customWidth="1"/>
    <col min="13066" max="13066" width="76.140625" style="10" customWidth="1"/>
    <col min="13067" max="13320" width="9.140625" style="10"/>
    <col min="13321" max="13321" width="16.28515625" style="10" customWidth="1"/>
    <col min="13322" max="13322" width="76.140625" style="10" customWidth="1"/>
    <col min="13323" max="13576" width="9.140625" style="10"/>
    <col min="13577" max="13577" width="16.28515625" style="10" customWidth="1"/>
    <col min="13578" max="13578" width="76.140625" style="10" customWidth="1"/>
    <col min="13579" max="13832" width="9.140625" style="10"/>
    <col min="13833" max="13833" width="16.28515625" style="10" customWidth="1"/>
    <col min="13834" max="13834" width="76.140625" style="10" customWidth="1"/>
    <col min="13835" max="14088" width="9.140625" style="10"/>
    <col min="14089" max="14089" width="16.28515625" style="10" customWidth="1"/>
    <col min="14090" max="14090" width="76.140625" style="10" customWidth="1"/>
    <col min="14091" max="14344" width="9.140625" style="10"/>
    <col min="14345" max="14345" width="16.28515625" style="10" customWidth="1"/>
    <col min="14346" max="14346" width="76.140625" style="10" customWidth="1"/>
    <col min="14347" max="14600" width="9.140625" style="10"/>
    <col min="14601" max="14601" width="16.28515625" style="10" customWidth="1"/>
    <col min="14602" max="14602" width="76.140625" style="10" customWidth="1"/>
    <col min="14603" max="14856" width="9.140625" style="10"/>
    <col min="14857" max="14857" width="16.28515625" style="10" customWidth="1"/>
    <col min="14858" max="14858" width="76.140625" style="10" customWidth="1"/>
    <col min="14859" max="15112" width="9.140625" style="10"/>
    <col min="15113" max="15113" width="16.28515625" style="10" customWidth="1"/>
    <col min="15114" max="15114" width="76.140625" style="10" customWidth="1"/>
    <col min="15115" max="15368" width="9.140625" style="10"/>
    <col min="15369" max="15369" width="16.28515625" style="10" customWidth="1"/>
    <col min="15370" max="15370" width="76.140625" style="10" customWidth="1"/>
    <col min="15371" max="15624" width="9.140625" style="10"/>
    <col min="15625" max="15625" width="16.28515625" style="10" customWidth="1"/>
    <col min="15626" max="15626" width="76.140625" style="10" customWidth="1"/>
    <col min="15627" max="15880" width="9.140625" style="10"/>
    <col min="15881" max="15881" width="16.28515625" style="10" customWidth="1"/>
    <col min="15882" max="15882" width="76.140625" style="10" customWidth="1"/>
    <col min="15883" max="16136" width="9.140625" style="10"/>
    <col min="16137" max="16137" width="16.28515625" style="10" customWidth="1"/>
    <col min="16138" max="16138" width="76.140625" style="10" customWidth="1"/>
    <col min="16139" max="16384" width="9.140625" style="10"/>
  </cols>
  <sheetData>
    <row r="3" spans="1:16" ht="48.75" customHeight="1" x14ac:dyDescent="0.25">
      <c r="A3" s="199" t="s">
        <v>315</v>
      </c>
      <c r="B3" s="200"/>
      <c r="C3" s="200"/>
      <c r="D3" s="200"/>
      <c r="E3" s="200"/>
      <c r="F3" s="200"/>
      <c r="G3" s="200"/>
      <c r="H3" s="200"/>
      <c r="I3" s="200"/>
      <c r="J3" s="200"/>
      <c r="K3" s="201"/>
      <c r="L3" s="201"/>
      <c r="M3" s="201"/>
      <c r="N3" s="201"/>
      <c r="O3" s="201"/>
      <c r="P3" s="201"/>
    </row>
    <row r="4" spans="1:16" x14ac:dyDescent="0.25">
      <c r="B4" s="189" t="s">
        <v>6</v>
      </c>
      <c r="C4" s="30"/>
      <c r="D4" s="30"/>
      <c r="E4" s="30"/>
      <c r="F4" s="30"/>
      <c r="G4" s="30"/>
      <c r="H4" s="30"/>
      <c r="I4" s="30"/>
      <c r="J4" s="30"/>
    </row>
    <row r="5" spans="1:16" x14ac:dyDescent="0.25">
      <c r="B5" s="168"/>
      <c r="C5" s="30"/>
      <c r="D5" s="30"/>
      <c r="E5" s="30"/>
      <c r="F5" s="30"/>
      <c r="G5" s="30"/>
      <c r="H5" s="30"/>
      <c r="I5" s="30"/>
    </row>
    <row r="6" spans="1:16" x14ac:dyDescent="0.25">
      <c r="A6" s="202" t="s">
        <v>310</v>
      </c>
      <c r="B6" s="203"/>
      <c r="C6" s="203"/>
      <c r="D6" s="203"/>
      <c r="E6" s="203"/>
      <c r="F6" s="204"/>
      <c r="G6" s="186" t="s">
        <v>311</v>
      </c>
      <c r="H6" s="192"/>
      <c r="I6" s="187"/>
      <c r="J6" s="21" t="s">
        <v>312</v>
      </c>
    </row>
    <row r="7" spans="1:16" x14ac:dyDescent="0.25">
      <c r="A7" s="195"/>
      <c r="B7" s="196"/>
      <c r="C7" s="196"/>
      <c r="D7" s="196"/>
      <c r="E7" s="196"/>
      <c r="F7" s="197"/>
      <c r="G7" s="178"/>
      <c r="H7" s="198"/>
      <c r="I7" s="198"/>
      <c r="J7" s="24"/>
    </row>
    <row r="11" spans="1:16" x14ac:dyDescent="0.25">
      <c r="E11" s="12" t="s">
        <v>331</v>
      </c>
    </row>
  </sheetData>
  <mergeCells count="7">
    <mergeCell ref="A7:F7"/>
    <mergeCell ref="G7:I7"/>
    <mergeCell ref="A3:P3"/>
    <mergeCell ref="B4:J4"/>
    <mergeCell ref="B5:I5"/>
    <mergeCell ref="A6:F6"/>
    <mergeCell ref="G6:I6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47E95-D782-4D2E-97B8-FA4E75FCAB2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87"/>
  <sheetViews>
    <sheetView topLeftCell="A7" workbookViewId="0">
      <selection activeCell="Q30" sqref="Q30:R30"/>
    </sheetView>
  </sheetViews>
  <sheetFormatPr defaultRowHeight="15" x14ac:dyDescent="0.25"/>
  <cols>
    <col min="4" max="4" width="10.140625" customWidth="1"/>
    <col min="7" max="7" width="7" customWidth="1"/>
    <col min="8" max="8" width="6.42578125" hidden="1" customWidth="1"/>
    <col min="9" max="9" width="8" hidden="1" customWidth="1"/>
    <col min="10" max="10" width="8.85546875" hidden="1" customWidth="1"/>
    <col min="11" max="11" width="9.140625" hidden="1" customWidth="1"/>
    <col min="12" max="12" width="0.7109375" customWidth="1"/>
    <col min="14" max="14" width="4.140625" customWidth="1"/>
    <col min="16" max="16" width="6" customWidth="1"/>
    <col min="17" max="17" width="3.28515625" customWidth="1"/>
    <col min="18" max="18" width="10.28515625" customWidth="1"/>
    <col min="19" max="19" width="2" style="9" customWidth="1"/>
    <col min="20" max="20" width="7.7109375" style="9" customWidth="1"/>
    <col min="21" max="21" width="0.42578125" customWidth="1"/>
    <col min="22" max="22" width="8.28515625" customWidth="1"/>
  </cols>
  <sheetData>
    <row r="1" spans="1:22" ht="19.5" customHeight="1" x14ac:dyDescent="0.25">
      <c r="A1" s="39" t="s">
        <v>0</v>
      </c>
      <c r="B1" s="39"/>
      <c r="C1" s="39"/>
      <c r="D1" s="39"/>
      <c r="E1" s="39"/>
      <c r="F1" s="39"/>
      <c r="G1" s="39"/>
    </row>
    <row r="2" spans="1:22" x14ac:dyDescent="0.25">
      <c r="A2" s="39" t="s">
        <v>2</v>
      </c>
      <c r="B2" s="39"/>
      <c r="C2" s="39"/>
      <c r="D2" s="39"/>
      <c r="E2" s="39"/>
      <c r="F2" s="12"/>
    </row>
    <row r="3" spans="1:22" x14ac:dyDescent="0.25">
      <c r="A3" s="30" t="s">
        <v>3</v>
      </c>
      <c r="B3" s="30"/>
    </row>
    <row r="4" spans="1:22" x14ac:dyDescent="0.25">
      <c r="A4" s="30" t="s">
        <v>4</v>
      </c>
      <c r="B4" s="30"/>
    </row>
    <row r="5" spans="1:22" s="2" customFormat="1" ht="18.75" x14ac:dyDescent="0.3">
      <c r="A5" s="65" t="s">
        <v>31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2" x14ac:dyDescent="0.25">
      <c r="A6" s="43" t="s">
        <v>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2" x14ac:dyDescent="0.25">
      <c r="A7" s="43" t="s">
        <v>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10" spans="1:22" ht="31.5" customHeight="1" x14ac:dyDescent="0.25">
      <c r="A10" s="67" t="s">
        <v>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62" t="s">
        <v>270</v>
      </c>
      <c r="N10" s="30"/>
      <c r="O10" s="62" t="s">
        <v>271</v>
      </c>
      <c r="P10" s="30"/>
      <c r="Q10" s="62" t="s">
        <v>272</v>
      </c>
      <c r="R10" s="30"/>
      <c r="S10" s="62" t="s">
        <v>273</v>
      </c>
      <c r="T10" s="30"/>
      <c r="U10" s="62" t="s">
        <v>274</v>
      </c>
      <c r="V10" s="30"/>
    </row>
    <row r="11" spans="1:22" x14ac:dyDescent="0.25">
      <c r="A11" s="63" t="s">
        <v>13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64" t="s">
        <v>14</v>
      </c>
      <c r="N11" s="30"/>
      <c r="O11" s="64" t="s">
        <v>15</v>
      </c>
      <c r="P11" s="30"/>
      <c r="Q11" s="64" t="s">
        <v>16</v>
      </c>
      <c r="R11" s="30"/>
      <c r="S11" s="64" t="s">
        <v>17</v>
      </c>
      <c r="T11" s="30"/>
      <c r="U11" s="64" t="s">
        <v>18</v>
      </c>
      <c r="V11" s="30"/>
    </row>
    <row r="12" spans="1:22" x14ac:dyDescent="0.25">
      <c r="A12" s="55" t="s">
        <v>19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56">
        <f>M13+M21+M24+M29+M18</f>
        <v>1832420</v>
      </c>
      <c r="N12" s="46"/>
      <c r="O12" s="56">
        <v>2212010.85</v>
      </c>
      <c r="P12" s="46"/>
      <c r="Q12" s="56">
        <v>1965984.34</v>
      </c>
      <c r="R12" s="46"/>
      <c r="S12" s="54">
        <f>Q12/M12</f>
        <v>1.0728895886314274</v>
      </c>
      <c r="T12" s="51"/>
      <c r="U12" s="54">
        <f>Q12/O12</f>
        <v>0.88877698768973035</v>
      </c>
      <c r="V12" s="51"/>
    </row>
    <row r="13" spans="1:22" x14ac:dyDescent="0.25">
      <c r="A13" s="46" t="s">
        <v>32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7">
        <v>1658094</v>
      </c>
      <c r="N13" s="46"/>
      <c r="O13" s="47">
        <v>1932900</v>
      </c>
      <c r="P13" s="46"/>
      <c r="Q13" s="47">
        <v>1754765.85</v>
      </c>
      <c r="R13" s="46"/>
      <c r="S13" s="50">
        <f>Q13/M13</f>
        <v>1.0583029972968965</v>
      </c>
      <c r="T13" s="51"/>
      <c r="U13" s="52">
        <f>Q13/O13</f>
        <v>0.90784099022194631</v>
      </c>
      <c r="V13" s="53"/>
    </row>
    <row r="14" spans="1:22" x14ac:dyDescent="0.25">
      <c r="A14" s="46" t="s">
        <v>33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7" t="s">
        <v>1</v>
      </c>
      <c r="N14" s="46"/>
      <c r="O14" s="47" t="s">
        <v>1</v>
      </c>
      <c r="P14" s="46"/>
      <c r="Q14" s="47">
        <v>1704765.85</v>
      </c>
      <c r="R14" s="46"/>
      <c r="S14" s="50"/>
      <c r="T14" s="51"/>
      <c r="U14" s="52"/>
      <c r="V14" s="53"/>
    </row>
    <row r="15" spans="1:22" ht="29.25" customHeight="1" x14ac:dyDescent="0.25">
      <c r="A15" s="59" t="s">
        <v>282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 t="s">
        <v>1</v>
      </c>
      <c r="N15" s="46"/>
      <c r="O15" s="47"/>
      <c r="P15" s="46"/>
      <c r="Q15" s="47">
        <v>1704765.85</v>
      </c>
      <c r="R15" s="46"/>
      <c r="S15" s="50"/>
      <c r="T15" s="51"/>
      <c r="U15" s="52"/>
      <c r="V15" s="53"/>
    </row>
    <row r="16" spans="1:22" x14ac:dyDescent="0.25">
      <c r="A16" s="46" t="s">
        <v>34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 t="s">
        <v>1</v>
      </c>
      <c r="N16" s="46"/>
      <c r="O16" s="47"/>
      <c r="P16" s="46"/>
      <c r="Q16" s="47">
        <v>50000</v>
      </c>
      <c r="R16" s="46"/>
      <c r="S16" s="50"/>
      <c r="T16" s="51"/>
      <c r="U16" s="52"/>
      <c r="V16" s="53"/>
    </row>
    <row r="17" spans="1:22" x14ac:dyDescent="0.25">
      <c r="A17" s="46" t="s">
        <v>35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 t="s">
        <v>1</v>
      </c>
      <c r="N17" s="46"/>
      <c r="O17" s="47" t="s">
        <v>1</v>
      </c>
      <c r="P17" s="46"/>
      <c r="Q17" s="47">
        <v>50000</v>
      </c>
      <c r="R17" s="46"/>
      <c r="S17" s="50"/>
      <c r="T17" s="51"/>
      <c r="U17" s="52"/>
      <c r="V17" s="53"/>
    </row>
    <row r="18" spans="1:22" x14ac:dyDescent="0.25">
      <c r="A18" s="60" t="s">
        <v>267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47">
        <v>6</v>
      </c>
      <c r="N18" s="61"/>
      <c r="O18" s="44">
        <v>0</v>
      </c>
      <c r="P18" s="45"/>
      <c r="Q18" s="44"/>
      <c r="R18" s="45"/>
      <c r="S18" s="50">
        <f t="shared" ref="S18:S21" si="0">Q18/M18</f>
        <v>0</v>
      </c>
      <c r="T18" s="51"/>
      <c r="U18" s="52">
        <v>0</v>
      </c>
      <c r="V18" s="53"/>
    </row>
    <row r="19" spans="1:22" x14ac:dyDescent="0.25">
      <c r="A19" s="60" t="s">
        <v>268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47"/>
      <c r="N19" s="61"/>
      <c r="O19" s="44"/>
      <c r="P19" s="45"/>
      <c r="Q19" s="44"/>
      <c r="R19" s="45"/>
      <c r="S19" s="50"/>
      <c r="T19" s="51"/>
      <c r="U19" s="52"/>
      <c r="V19" s="53"/>
    </row>
    <row r="20" spans="1:22" x14ac:dyDescent="0.25">
      <c r="A20" s="60" t="s">
        <v>269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47"/>
      <c r="N20" s="61"/>
      <c r="O20" s="44"/>
      <c r="P20" s="45"/>
      <c r="Q20" s="44"/>
      <c r="R20" s="45"/>
      <c r="S20" s="50"/>
      <c r="T20" s="51"/>
      <c r="U20" s="52"/>
      <c r="V20" s="53"/>
    </row>
    <row r="21" spans="1:22" ht="30" customHeight="1" x14ac:dyDescent="0.25">
      <c r="A21" s="59" t="s">
        <v>277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>
        <v>49972</v>
      </c>
      <c r="N21" s="46"/>
      <c r="O21" s="47">
        <v>49000</v>
      </c>
      <c r="P21" s="46"/>
      <c r="Q21" s="47">
        <v>48465.64</v>
      </c>
      <c r="R21" s="46"/>
      <c r="S21" s="50">
        <f t="shared" si="0"/>
        <v>0.96985591931481629</v>
      </c>
      <c r="T21" s="51"/>
      <c r="U21" s="52">
        <f t="shared" ref="U21:U77" si="1">Q21/O21</f>
        <v>0.989094693877551</v>
      </c>
      <c r="V21" s="53"/>
    </row>
    <row r="22" spans="1:22" x14ac:dyDescent="0.25">
      <c r="A22" s="46" t="s">
        <v>36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7" t="s">
        <v>1</v>
      </c>
      <c r="N22" s="46"/>
      <c r="O22" s="47" t="s">
        <v>1</v>
      </c>
      <c r="P22" s="46"/>
      <c r="Q22" s="47">
        <v>48465.64</v>
      </c>
      <c r="R22" s="46"/>
      <c r="S22" s="50"/>
      <c r="T22" s="51"/>
      <c r="U22" s="52"/>
      <c r="V22" s="53"/>
    </row>
    <row r="23" spans="1:22" x14ac:dyDescent="0.25">
      <c r="A23" s="46" t="s">
        <v>37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 t="s">
        <v>1</v>
      </c>
      <c r="N23" s="46"/>
      <c r="O23" s="47" t="s">
        <v>1</v>
      </c>
      <c r="P23" s="46"/>
      <c r="Q23" s="47">
        <v>48465.64</v>
      </c>
      <c r="R23" s="46"/>
      <c r="S23" s="50"/>
      <c r="T23" s="51"/>
      <c r="U23" s="52"/>
      <c r="V23" s="53"/>
    </row>
    <row r="24" spans="1:22" ht="28.5" customHeight="1" x14ac:dyDescent="0.25">
      <c r="A24" s="59" t="s">
        <v>278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7">
        <v>11019</v>
      </c>
      <c r="N24" s="46"/>
      <c r="O24" s="47">
        <v>14100</v>
      </c>
      <c r="P24" s="46"/>
      <c r="Q24" s="47">
        <v>11845.75</v>
      </c>
      <c r="R24" s="46"/>
      <c r="S24" s="50">
        <f t="shared" ref="S24:S78" si="2">Q24/M24</f>
        <v>1.0750294945094836</v>
      </c>
      <c r="T24" s="51"/>
      <c r="U24" s="52">
        <f t="shared" si="1"/>
        <v>0.84012411347517735</v>
      </c>
      <c r="V24" s="53"/>
    </row>
    <row r="25" spans="1:22" x14ac:dyDescent="0.25">
      <c r="A25" s="46" t="s">
        <v>38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 t="s">
        <v>1</v>
      </c>
      <c r="N25" s="46"/>
      <c r="O25" s="47" t="s">
        <v>1</v>
      </c>
      <c r="P25" s="46"/>
      <c r="Q25" s="47">
        <v>7312.05</v>
      </c>
      <c r="R25" s="46"/>
      <c r="S25" s="50"/>
      <c r="T25" s="51"/>
      <c r="U25" s="52"/>
      <c r="V25" s="53"/>
    </row>
    <row r="26" spans="1:22" x14ac:dyDescent="0.25">
      <c r="A26" s="46" t="s">
        <v>39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7" t="s">
        <v>1</v>
      </c>
      <c r="N26" s="46"/>
      <c r="O26" s="47" t="s">
        <v>1</v>
      </c>
      <c r="P26" s="46"/>
      <c r="Q26" s="47">
        <v>7312.05</v>
      </c>
      <c r="R26" s="46"/>
      <c r="S26" s="50"/>
      <c r="T26" s="51"/>
      <c r="U26" s="52"/>
      <c r="V26" s="53"/>
    </row>
    <row r="27" spans="1:22" ht="31.5" customHeight="1" x14ac:dyDescent="0.25">
      <c r="A27" s="59" t="s">
        <v>279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 t="s">
        <v>1</v>
      </c>
      <c r="N27" s="46"/>
      <c r="O27" s="47" t="s">
        <v>1</v>
      </c>
      <c r="P27" s="46"/>
      <c r="Q27" s="47">
        <v>4533.7</v>
      </c>
      <c r="R27" s="46"/>
      <c r="S27" s="50"/>
      <c r="T27" s="51"/>
      <c r="U27" s="52"/>
      <c r="V27" s="53"/>
    </row>
    <row r="28" spans="1:22" x14ac:dyDescent="0.25">
      <c r="A28" s="46" t="s">
        <v>40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7" t="s">
        <v>1</v>
      </c>
      <c r="N28" s="46"/>
      <c r="O28" s="47" t="s">
        <v>1</v>
      </c>
      <c r="P28" s="46"/>
      <c r="Q28" s="47">
        <v>4533.7</v>
      </c>
      <c r="R28" s="46"/>
      <c r="S28" s="50"/>
      <c r="T28" s="51"/>
      <c r="U28" s="52"/>
      <c r="V28" s="53"/>
    </row>
    <row r="29" spans="1:22" ht="31.5" customHeight="1" x14ac:dyDescent="0.25">
      <c r="A29" s="59" t="s">
        <v>283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7">
        <v>113329</v>
      </c>
      <c r="N29" s="46"/>
      <c r="O29" s="47">
        <v>216010.85</v>
      </c>
      <c r="P29" s="46"/>
      <c r="Q29" s="47">
        <v>150907.1</v>
      </c>
      <c r="R29" s="46"/>
      <c r="S29" s="50">
        <f t="shared" si="2"/>
        <v>1.3315841488056896</v>
      </c>
      <c r="T29" s="51"/>
      <c r="U29" s="52">
        <f t="shared" si="1"/>
        <v>0.69860888932199472</v>
      </c>
      <c r="V29" s="53"/>
    </row>
    <row r="30" spans="1:22" ht="29.25" customHeight="1" x14ac:dyDescent="0.25">
      <c r="A30" s="59" t="s">
        <v>280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 t="s">
        <v>1</v>
      </c>
      <c r="N30" s="46"/>
      <c r="O30" s="47" t="s">
        <v>1</v>
      </c>
      <c r="P30" s="46"/>
      <c r="Q30" s="47">
        <v>150907.1</v>
      </c>
      <c r="R30" s="46"/>
      <c r="S30" s="50"/>
      <c r="T30" s="51"/>
      <c r="U30" s="52"/>
      <c r="V30" s="53"/>
    </row>
    <row r="31" spans="1:22" x14ac:dyDescent="0.25">
      <c r="A31" s="46" t="s">
        <v>41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7" t="s">
        <v>1</v>
      </c>
      <c r="N31" s="46"/>
      <c r="O31" s="47" t="s">
        <v>1</v>
      </c>
      <c r="P31" s="46"/>
      <c r="Q31" s="47">
        <v>141735.01999999999</v>
      </c>
      <c r="R31" s="46"/>
      <c r="S31" s="50"/>
      <c r="T31" s="51"/>
      <c r="U31" s="52"/>
      <c r="V31" s="53"/>
    </row>
    <row r="32" spans="1:22" ht="29.25" customHeight="1" x14ac:dyDescent="0.25">
      <c r="A32" s="59" t="s">
        <v>281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7" t="s">
        <v>1</v>
      </c>
      <c r="N32" s="46"/>
      <c r="O32" s="47" t="s">
        <v>1</v>
      </c>
      <c r="P32" s="46"/>
      <c r="Q32" s="47">
        <v>9172.08</v>
      </c>
      <c r="R32" s="46"/>
      <c r="S32" s="50"/>
      <c r="T32" s="51"/>
      <c r="U32" s="52"/>
      <c r="V32" s="53"/>
    </row>
    <row r="33" spans="1:22" x14ac:dyDescent="0.25">
      <c r="A33" s="55" t="s">
        <v>22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56">
        <f>M34+M41+M68+M71+M74</f>
        <v>1830641.4500000002</v>
      </c>
      <c r="N33" s="46"/>
      <c r="O33" s="56">
        <v>2075010.8</v>
      </c>
      <c r="P33" s="46"/>
      <c r="Q33" s="56">
        <v>2025437.79</v>
      </c>
      <c r="R33" s="46"/>
      <c r="S33" s="57">
        <f t="shared" si="2"/>
        <v>1.106408789115968</v>
      </c>
      <c r="T33" s="58"/>
      <c r="U33" s="54">
        <f t="shared" si="1"/>
        <v>0.97610951711673022</v>
      </c>
      <c r="V33" s="51"/>
    </row>
    <row r="34" spans="1:22" x14ac:dyDescent="0.25">
      <c r="A34" s="46" t="s">
        <v>42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7">
        <v>1510034.12</v>
      </c>
      <c r="N34" s="46"/>
      <c r="O34" s="47">
        <v>1736587.74</v>
      </c>
      <c r="P34" s="46"/>
      <c r="Q34" s="47">
        <v>1713279.74</v>
      </c>
      <c r="R34" s="46"/>
      <c r="S34" s="50">
        <f t="shared" si="2"/>
        <v>1.134596706993614</v>
      </c>
      <c r="T34" s="51"/>
      <c r="U34" s="52">
        <f t="shared" si="1"/>
        <v>0.98657827677627163</v>
      </c>
      <c r="V34" s="53"/>
    </row>
    <row r="35" spans="1:22" x14ac:dyDescent="0.25">
      <c r="A35" s="46" t="s">
        <v>43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7"/>
      <c r="N35" s="46"/>
      <c r="O35" s="47" t="s">
        <v>1</v>
      </c>
      <c r="P35" s="46"/>
      <c r="Q35" s="47">
        <v>1438580.98</v>
      </c>
      <c r="R35" s="46"/>
      <c r="S35" s="50"/>
      <c r="T35" s="51"/>
      <c r="U35" s="54"/>
      <c r="V35" s="51"/>
    </row>
    <row r="36" spans="1:22" x14ac:dyDescent="0.25">
      <c r="A36" s="46" t="s">
        <v>44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7" t="s">
        <v>1</v>
      </c>
      <c r="N36" s="46"/>
      <c r="O36" s="47" t="s">
        <v>1</v>
      </c>
      <c r="P36" s="46"/>
      <c r="Q36" s="47">
        <v>1438580.98</v>
      </c>
      <c r="R36" s="46"/>
      <c r="S36" s="50"/>
      <c r="T36" s="51"/>
      <c r="U36" s="54"/>
      <c r="V36" s="51"/>
    </row>
    <row r="37" spans="1:22" x14ac:dyDescent="0.25">
      <c r="A37" s="46" t="s">
        <v>45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7" t="s">
        <v>1</v>
      </c>
      <c r="N37" s="46"/>
      <c r="O37" s="47" t="s">
        <v>1</v>
      </c>
      <c r="P37" s="46"/>
      <c r="Q37" s="47">
        <v>51508.87</v>
      </c>
      <c r="R37" s="46"/>
      <c r="S37" s="50"/>
      <c r="T37" s="51"/>
      <c r="U37" s="54"/>
      <c r="V37" s="51"/>
    </row>
    <row r="38" spans="1:22" x14ac:dyDescent="0.25">
      <c r="A38" s="46" t="s">
        <v>46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7" t="s">
        <v>1</v>
      </c>
      <c r="N38" s="46"/>
      <c r="O38" s="47" t="s">
        <v>1</v>
      </c>
      <c r="P38" s="46"/>
      <c r="Q38" s="47">
        <v>51508.87</v>
      </c>
      <c r="R38" s="46"/>
      <c r="S38" s="50"/>
      <c r="T38" s="51"/>
      <c r="U38" s="54"/>
      <c r="V38" s="51"/>
    </row>
    <row r="39" spans="1:22" x14ac:dyDescent="0.25">
      <c r="A39" s="46" t="s">
        <v>47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7" t="s">
        <v>1</v>
      </c>
      <c r="N39" s="46"/>
      <c r="O39" s="47" t="s">
        <v>1</v>
      </c>
      <c r="P39" s="46"/>
      <c r="Q39" s="47">
        <v>223189.89</v>
      </c>
      <c r="R39" s="46"/>
      <c r="S39" s="50"/>
      <c r="T39" s="51"/>
      <c r="U39" s="54"/>
      <c r="V39" s="51"/>
    </row>
    <row r="40" spans="1:22" x14ac:dyDescent="0.25">
      <c r="A40" s="46" t="s">
        <v>48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7" t="s">
        <v>1</v>
      </c>
      <c r="N40" s="46"/>
      <c r="O40" s="47" t="s">
        <v>1</v>
      </c>
      <c r="P40" s="46"/>
      <c r="Q40" s="47">
        <v>223189.89</v>
      </c>
      <c r="R40" s="46"/>
      <c r="S40" s="50"/>
      <c r="T40" s="51"/>
      <c r="U40" s="54"/>
      <c r="V40" s="51"/>
    </row>
    <row r="41" spans="1:22" x14ac:dyDescent="0.25">
      <c r="A41" s="46" t="s">
        <v>49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7">
        <v>298199.37</v>
      </c>
      <c r="N41" s="46"/>
      <c r="O41" s="47">
        <v>314577.06</v>
      </c>
      <c r="P41" s="46"/>
      <c r="Q41" s="47">
        <v>289848.23</v>
      </c>
      <c r="R41" s="46"/>
      <c r="S41" s="50">
        <f t="shared" si="2"/>
        <v>0.97199477651478605</v>
      </c>
      <c r="T41" s="51"/>
      <c r="U41" s="52">
        <f t="shared" si="1"/>
        <v>0.92139023106134943</v>
      </c>
      <c r="V41" s="53"/>
    </row>
    <row r="42" spans="1:22" x14ac:dyDescent="0.25">
      <c r="A42" s="46" t="s">
        <v>50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7" t="s">
        <v>1</v>
      </c>
      <c r="N42" s="46"/>
      <c r="O42" s="47" t="s">
        <v>1</v>
      </c>
      <c r="P42" s="46"/>
      <c r="Q42" s="47">
        <v>55184.75</v>
      </c>
      <c r="R42" s="46"/>
      <c r="S42" s="50"/>
      <c r="T42" s="51"/>
      <c r="U42" s="54"/>
      <c r="V42" s="51"/>
    </row>
    <row r="43" spans="1:22" x14ac:dyDescent="0.25">
      <c r="A43" s="46" t="s">
        <v>51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7" t="s">
        <v>1</v>
      </c>
      <c r="N43" s="46"/>
      <c r="O43" s="47" t="s">
        <v>1</v>
      </c>
      <c r="P43" s="46"/>
      <c r="Q43" s="47">
        <v>6533.07</v>
      </c>
      <c r="R43" s="46"/>
      <c r="S43" s="50"/>
      <c r="T43" s="51"/>
      <c r="U43" s="54"/>
      <c r="V43" s="51"/>
    </row>
    <row r="44" spans="1:22" x14ac:dyDescent="0.25">
      <c r="A44" s="46" t="s">
        <v>52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7" t="s">
        <v>1</v>
      </c>
      <c r="N44" s="46"/>
      <c r="O44" s="47" t="s">
        <v>1</v>
      </c>
      <c r="P44" s="46"/>
      <c r="Q44" s="47">
        <v>47640.43</v>
      </c>
      <c r="R44" s="46"/>
      <c r="S44" s="50"/>
      <c r="T44" s="51"/>
      <c r="U44" s="54"/>
      <c r="V44" s="51"/>
    </row>
    <row r="45" spans="1:22" x14ac:dyDescent="0.25">
      <c r="A45" s="46" t="s">
        <v>53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7" t="s">
        <v>1</v>
      </c>
      <c r="N45" s="46"/>
      <c r="O45" s="47" t="s">
        <v>1</v>
      </c>
      <c r="P45" s="46"/>
      <c r="Q45" s="47">
        <v>1011.25</v>
      </c>
      <c r="R45" s="46"/>
      <c r="S45" s="50"/>
      <c r="T45" s="51"/>
      <c r="U45" s="54"/>
      <c r="V45" s="51"/>
    </row>
    <row r="46" spans="1:22" x14ac:dyDescent="0.25">
      <c r="A46" s="46" t="s">
        <v>54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7" t="s">
        <v>1</v>
      </c>
      <c r="N46" s="46"/>
      <c r="O46" s="47" t="s">
        <v>1</v>
      </c>
      <c r="P46" s="46"/>
      <c r="Q46" s="47">
        <v>173603.66</v>
      </c>
      <c r="R46" s="46"/>
      <c r="S46" s="50"/>
      <c r="T46" s="51"/>
      <c r="U46" s="54"/>
      <c r="V46" s="51"/>
    </row>
    <row r="47" spans="1:22" x14ac:dyDescent="0.25">
      <c r="A47" s="46" t="s">
        <v>55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7" t="s">
        <v>1</v>
      </c>
      <c r="N47" s="46"/>
      <c r="O47" s="47" t="s">
        <v>1</v>
      </c>
      <c r="P47" s="46"/>
      <c r="Q47" s="47">
        <v>19581.28</v>
      </c>
      <c r="R47" s="46"/>
      <c r="S47" s="50"/>
      <c r="T47" s="51"/>
      <c r="U47" s="54"/>
      <c r="V47" s="51"/>
    </row>
    <row r="48" spans="1:22" x14ac:dyDescent="0.25">
      <c r="A48" s="46" t="s">
        <v>56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7" t="s">
        <v>1</v>
      </c>
      <c r="N48" s="46"/>
      <c r="O48" s="47" t="s">
        <v>1</v>
      </c>
      <c r="P48" s="46"/>
      <c r="Q48" s="47">
        <v>117468.98</v>
      </c>
      <c r="R48" s="46"/>
      <c r="S48" s="50"/>
      <c r="T48" s="51"/>
      <c r="U48" s="54"/>
      <c r="V48" s="51"/>
    </row>
    <row r="49" spans="1:22" x14ac:dyDescent="0.25">
      <c r="A49" s="46" t="s">
        <v>57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7" t="s">
        <v>1</v>
      </c>
      <c r="N49" s="46"/>
      <c r="O49" s="47" t="s">
        <v>1</v>
      </c>
      <c r="P49" s="46"/>
      <c r="Q49" s="47">
        <v>33137.85</v>
      </c>
      <c r="R49" s="46"/>
      <c r="S49" s="50"/>
      <c r="T49" s="51"/>
      <c r="U49" s="54"/>
      <c r="V49" s="51"/>
    </row>
    <row r="50" spans="1:22" x14ac:dyDescent="0.25">
      <c r="A50" s="46" t="s">
        <v>58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7" t="s">
        <v>1</v>
      </c>
      <c r="N50" s="46"/>
      <c r="O50" s="47" t="s">
        <v>1</v>
      </c>
      <c r="P50" s="46"/>
      <c r="Q50" s="47">
        <v>2042.98</v>
      </c>
      <c r="R50" s="46"/>
      <c r="S50" s="50"/>
      <c r="T50" s="51"/>
      <c r="U50" s="54"/>
      <c r="V50" s="51"/>
    </row>
    <row r="51" spans="1:22" x14ac:dyDescent="0.25">
      <c r="A51" s="46" t="s">
        <v>59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7" t="s">
        <v>1</v>
      </c>
      <c r="N51" s="46"/>
      <c r="O51" s="47" t="s">
        <v>1</v>
      </c>
      <c r="P51" s="46"/>
      <c r="Q51" s="47">
        <v>597.62</v>
      </c>
      <c r="R51" s="46"/>
      <c r="S51" s="50"/>
      <c r="T51" s="51"/>
      <c r="U51" s="54"/>
      <c r="V51" s="51"/>
    </row>
    <row r="52" spans="1:22" x14ac:dyDescent="0.25">
      <c r="A52" s="46" t="s">
        <v>60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7" t="s">
        <v>1</v>
      </c>
      <c r="N52" s="46"/>
      <c r="O52" s="47" t="s">
        <v>1</v>
      </c>
      <c r="P52" s="46"/>
      <c r="Q52" s="47">
        <v>774.95</v>
      </c>
      <c r="R52" s="46"/>
      <c r="S52" s="50"/>
      <c r="T52" s="51"/>
      <c r="U52" s="54"/>
      <c r="V52" s="51"/>
    </row>
    <row r="53" spans="1:22" x14ac:dyDescent="0.25">
      <c r="A53" s="46" t="s">
        <v>61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7" t="s">
        <v>1</v>
      </c>
      <c r="N53" s="46"/>
      <c r="O53" s="47" t="s">
        <v>1</v>
      </c>
      <c r="P53" s="46"/>
      <c r="Q53" s="47">
        <v>45608.85</v>
      </c>
      <c r="R53" s="46"/>
      <c r="S53" s="50"/>
      <c r="T53" s="51"/>
      <c r="U53" s="54"/>
      <c r="V53" s="51"/>
    </row>
    <row r="54" spans="1:22" x14ac:dyDescent="0.25">
      <c r="A54" s="46" t="s">
        <v>62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7" t="s">
        <v>1</v>
      </c>
      <c r="N54" s="46"/>
      <c r="O54" s="47" t="s">
        <v>1</v>
      </c>
      <c r="P54" s="46"/>
      <c r="Q54" s="47">
        <v>8631.32</v>
      </c>
      <c r="R54" s="46"/>
      <c r="S54" s="50"/>
      <c r="T54" s="51"/>
      <c r="U54" s="54"/>
      <c r="V54" s="51"/>
    </row>
    <row r="55" spans="1:22" x14ac:dyDescent="0.25">
      <c r="A55" s="46" t="s">
        <v>63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7" t="s">
        <v>1</v>
      </c>
      <c r="N55" s="46"/>
      <c r="O55" s="47" t="s">
        <v>1</v>
      </c>
      <c r="P55" s="46"/>
      <c r="Q55" s="47">
        <v>7064.52</v>
      </c>
      <c r="R55" s="46"/>
      <c r="S55" s="50"/>
      <c r="T55" s="51"/>
      <c r="U55" s="54"/>
      <c r="V55" s="51"/>
    </row>
    <row r="56" spans="1:22" x14ac:dyDescent="0.25">
      <c r="A56" s="46" t="s">
        <v>64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7" t="s">
        <v>1</v>
      </c>
      <c r="N56" s="46"/>
      <c r="O56" s="47" t="s">
        <v>1</v>
      </c>
      <c r="P56" s="46"/>
      <c r="Q56" s="47">
        <v>8683.35</v>
      </c>
      <c r="R56" s="46"/>
      <c r="S56" s="50"/>
      <c r="T56" s="51"/>
      <c r="U56" s="54"/>
      <c r="V56" s="51"/>
    </row>
    <row r="57" spans="1:22" x14ac:dyDescent="0.25">
      <c r="A57" s="46" t="s">
        <v>65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7" t="s">
        <v>1</v>
      </c>
      <c r="N57" s="46"/>
      <c r="O57" s="47" t="s">
        <v>1</v>
      </c>
      <c r="P57" s="46"/>
      <c r="Q57" s="47">
        <v>1211.72</v>
      </c>
      <c r="R57" s="46"/>
      <c r="S57" s="50"/>
      <c r="T57" s="51"/>
      <c r="U57" s="54"/>
      <c r="V57" s="51"/>
    </row>
    <row r="58" spans="1:22" x14ac:dyDescent="0.25">
      <c r="A58" s="46" t="s">
        <v>66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7" t="s">
        <v>1</v>
      </c>
      <c r="N58" s="46"/>
      <c r="O58" s="47" t="s">
        <v>1</v>
      </c>
      <c r="P58" s="46"/>
      <c r="Q58" s="47">
        <v>3884.8</v>
      </c>
      <c r="R58" s="46"/>
      <c r="S58" s="50"/>
      <c r="T58" s="51"/>
      <c r="U58" s="54"/>
      <c r="V58" s="51"/>
    </row>
    <row r="59" spans="1:22" x14ac:dyDescent="0.25">
      <c r="A59" s="46" t="s">
        <v>67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7" t="s">
        <v>1</v>
      </c>
      <c r="N59" s="46"/>
      <c r="O59" s="47" t="s">
        <v>1</v>
      </c>
      <c r="P59" s="46"/>
      <c r="Q59" s="47">
        <v>4566.55</v>
      </c>
      <c r="R59" s="46"/>
      <c r="S59" s="50"/>
      <c r="T59" s="51"/>
      <c r="U59" s="54"/>
      <c r="V59" s="51"/>
    </row>
    <row r="60" spans="1:22" x14ac:dyDescent="0.25">
      <c r="A60" s="46" t="s">
        <v>68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7" t="s">
        <v>1</v>
      </c>
      <c r="N60" s="46"/>
      <c r="O60" s="47" t="s">
        <v>1</v>
      </c>
      <c r="P60" s="46"/>
      <c r="Q60" s="47">
        <v>5034.92</v>
      </c>
      <c r="R60" s="46"/>
      <c r="S60" s="50"/>
      <c r="T60" s="51"/>
      <c r="U60" s="54"/>
      <c r="V60" s="51"/>
    </row>
    <row r="61" spans="1:22" x14ac:dyDescent="0.25">
      <c r="A61" s="46" t="s">
        <v>69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7" t="s">
        <v>1</v>
      </c>
      <c r="N61" s="46"/>
      <c r="O61" s="47" t="s">
        <v>1</v>
      </c>
      <c r="P61" s="46"/>
      <c r="Q61" s="47">
        <v>6531.67</v>
      </c>
      <c r="R61" s="46"/>
      <c r="S61" s="50"/>
      <c r="T61" s="51"/>
      <c r="U61" s="54"/>
      <c r="V61" s="51"/>
    </row>
    <row r="62" spans="1:22" x14ac:dyDescent="0.25">
      <c r="A62" s="46" t="s">
        <v>70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7" t="s">
        <v>1</v>
      </c>
      <c r="N62" s="46"/>
      <c r="O62" s="47" t="s">
        <v>1</v>
      </c>
      <c r="P62" s="46"/>
      <c r="Q62" s="47">
        <v>15450.97</v>
      </c>
      <c r="R62" s="46"/>
      <c r="S62" s="50"/>
      <c r="T62" s="51"/>
      <c r="U62" s="54"/>
      <c r="V62" s="51"/>
    </row>
    <row r="63" spans="1:22" x14ac:dyDescent="0.25">
      <c r="A63" s="46" t="s">
        <v>71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7" t="s">
        <v>1</v>
      </c>
      <c r="N63" s="46"/>
      <c r="O63" s="47" t="s">
        <v>1</v>
      </c>
      <c r="P63" s="46"/>
      <c r="Q63" s="47">
        <v>603.04</v>
      </c>
      <c r="R63" s="46"/>
      <c r="S63" s="50"/>
      <c r="T63" s="51"/>
      <c r="U63" s="52"/>
      <c r="V63" s="53"/>
    </row>
    <row r="64" spans="1:22" x14ac:dyDescent="0.25">
      <c r="A64" s="46" t="s">
        <v>72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7" t="s">
        <v>1</v>
      </c>
      <c r="N64" s="46"/>
      <c r="O64" s="47" t="s">
        <v>1</v>
      </c>
      <c r="P64" s="46"/>
      <c r="Q64" s="47">
        <v>2134.27</v>
      </c>
      <c r="R64" s="46"/>
      <c r="S64" s="50"/>
      <c r="T64" s="51"/>
      <c r="U64" s="52"/>
      <c r="V64" s="53"/>
    </row>
    <row r="65" spans="1:22" x14ac:dyDescent="0.25">
      <c r="A65" s="46" t="s">
        <v>73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7" t="s">
        <v>1</v>
      </c>
      <c r="N65" s="46"/>
      <c r="O65" s="47" t="s">
        <v>1</v>
      </c>
      <c r="P65" s="46"/>
      <c r="Q65" s="47">
        <v>195</v>
      </c>
      <c r="R65" s="46"/>
      <c r="S65" s="50"/>
      <c r="T65" s="51"/>
      <c r="U65" s="52"/>
      <c r="V65" s="53"/>
    </row>
    <row r="66" spans="1:22" x14ac:dyDescent="0.25">
      <c r="A66" s="46" t="s">
        <v>74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7" t="s">
        <v>1</v>
      </c>
      <c r="N66" s="46"/>
      <c r="O66" s="47" t="s">
        <v>1</v>
      </c>
      <c r="P66" s="46"/>
      <c r="Q66" s="47">
        <v>5227.1099999999997</v>
      </c>
      <c r="R66" s="46"/>
      <c r="S66" s="50"/>
      <c r="T66" s="51"/>
      <c r="U66" s="52"/>
      <c r="V66" s="53"/>
    </row>
    <row r="67" spans="1:22" x14ac:dyDescent="0.25">
      <c r="A67" s="46" t="s">
        <v>75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7" t="s">
        <v>1</v>
      </c>
      <c r="N67" s="46"/>
      <c r="O67" s="47" t="s">
        <v>1</v>
      </c>
      <c r="P67" s="46"/>
      <c r="Q67" s="47">
        <v>7291.55</v>
      </c>
      <c r="R67" s="46"/>
      <c r="S67" s="50"/>
      <c r="T67" s="51"/>
      <c r="U67" s="52"/>
      <c r="V67" s="53"/>
    </row>
    <row r="68" spans="1:22" x14ac:dyDescent="0.25">
      <c r="A68" s="46" t="s">
        <v>76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7">
        <v>1811.23</v>
      </c>
      <c r="N68" s="46"/>
      <c r="O68" s="47">
        <v>1066</v>
      </c>
      <c r="P68" s="46"/>
      <c r="Q68" s="47">
        <v>1029.3</v>
      </c>
      <c r="R68" s="46"/>
      <c r="S68" s="50">
        <f t="shared" si="2"/>
        <v>0.56828784858908032</v>
      </c>
      <c r="T68" s="51"/>
      <c r="U68" s="52">
        <f t="shared" si="1"/>
        <v>0.96557223264540337</v>
      </c>
      <c r="V68" s="53"/>
    </row>
    <row r="69" spans="1:22" x14ac:dyDescent="0.25">
      <c r="A69" s="46" t="s">
        <v>77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7" t="s">
        <v>1</v>
      </c>
      <c r="N69" s="46"/>
      <c r="O69" s="47" t="s">
        <v>1</v>
      </c>
      <c r="P69" s="46"/>
      <c r="Q69" s="47">
        <v>1029.3</v>
      </c>
      <c r="R69" s="46"/>
      <c r="S69" s="50"/>
      <c r="T69" s="51"/>
      <c r="U69" s="52"/>
      <c r="V69" s="53"/>
    </row>
    <row r="70" spans="1:22" x14ac:dyDescent="0.25">
      <c r="A70" s="46" t="s">
        <v>78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7" t="s">
        <v>1</v>
      </c>
      <c r="N70" s="46"/>
      <c r="O70" s="47" t="s">
        <v>1</v>
      </c>
      <c r="P70" s="46"/>
      <c r="Q70" s="47">
        <v>1029.3</v>
      </c>
      <c r="R70" s="46"/>
      <c r="S70" s="50"/>
      <c r="T70" s="51"/>
      <c r="U70" s="52"/>
      <c r="V70" s="53"/>
    </row>
    <row r="71" spans="1:22" x14ac:dyDescent="0.25">
      <c r="A71" s="46" t="s">
        <v>79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7">
        <v>19735.2</v>
      </c>
      <c r="N71" s="46"/>
      <c r="O71" s="47">
        <v>21930</v>
      </c>
      <c r="P71" s="46"/>
      <c r="Q71" s="47">
        <v>20456.75</v>
      </c>
      <c r="R71" s="46"/>
      <c r="S71" s="50">
        <f t="shared" si="2"/>
        <v>1.0365615752563946</v>
      </c>
      <c r="T71" s="51"/>
      <c r="U71" s="52">
        <f t="shared" si="1"/>
        <v>0.93282033743730053</v>
      </c>
      <c r="V71" s="53"/>
    </row>
    <row r="72" spans="1:22" x14ac:dyDescent="0.25">
      <c r="A72" s="46" t="s">
        <v>80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7" t="s">
        <v>1</v>
      </c>
      <c r="N72" s="46"/>
      <c r="O72" s="47" t="s">
        <v>1</v>
      </c>
      <c r="P72" s="46"/>
      <c r="Q72" s="47">
        <v>20456.75</v>
      </c>
      <c r="R72" s="46"/>
      <c r="S72" s="50"/>
      <c r="T72" s="51"/>
      <c r="U72" s="52"/>
      <c r="V72" s="53"/>
    </row>
    <row r="73" spans="1:22" x14ac:dyDescent="0.25">
      <c r="A73" s="46" t="s">
        <v>81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7" t="s">
        <v>1</v>
      </c>
      <c r="N73" s="46"/>
      <c r="O73" s="47" t="s">
        <v>1</v>
      </c>
      <c r="P73" s="46"/>
      <c r="Q73" s="47">
        <v>20456.75</v>
      </c>
      <c r="R73" s="46"/>
      <c r="S73" s="50"/>
      <c r="T73" s="51"/>
      <c r="U73" s="52"/>
      <c r="V73" s="53"/>
    </row>
    <row r="74" spans="1:22" x14ac:dyDescent="0.25">
      <c r="A74" s="46" t="s">
        <v>82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7">
        <v>861.53</v>
      </c>
      <c r="N74" s="46"/>
      <c r="O74" s="47">
        <v>850</v>
      </c>
      <c r="P74" s="46"/>
      <c r="Q74" s="47">
        <v>823.77</v>
      </c>
      <c r="R74" s="46"/>
      <c r="S74" s="50">
        <f t="shared" si="2"/>
        <v>0.95617099810801709</v>
      </c>
      <c r="T74" s="51"/>
      <c r="U74" s="52">
        <f t="shared" si="1"/>
        <v>0.96914117647058817</v>
      </c>
      <c r="V74" s="53"/>
    </row>
    <row r="75" spans="1:22" x14ac:dyDescent="0.25">
      <c r="A75" s="46" t="s">
        <v>83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7" t="s">
        <v>1</v>
      </c>
      <c r="N75" s="46"/>
      <c r="O75" s="47" t="s">
        <v>1</v>
      </c>
      <c r="P75" s="46"/>
      <c r="Q75" s="47">
        <v>823.77</v>
      </c>
      <c r="R75" s="46"/>
      <c r="S75" s="50"/>
      <c r="T75" s="51"/>
      <c r="U75" s="54"/>
      <c r="V75" s="51"/>
    </row>
    <row r="76" spans="1:22" x14ac:dyDescent="0.25">
      <c r="A76" s="46" t="s">
        <v>84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7" t="s">
        <v>1</v>
      </c>
      <c r="N76" s="46"/>
      <c r="O76" s="47" t="s">
        <v>1</v>
      </c>
      <c r="P76" s="46"/>
      <c r="Q76" s="47">
        <v>823.77</v>
      </c>
      <c r="R76" s="46"/>
      <c r="S76" s="50"/>
      <c r="T76" s="51"/>
      <c r="U76" s="54"/>
      <c r="V76" s="51"/>
    </row>
    <row r="77" spans="1:22" x14ac:dyDescent="0.25">
      <c r="A77" s="55" t="s">
        <v>23</v>
      </c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56">
        <f>M78</f>
        <v>22687.17</v>
      </c>
      <c r="N77" s="46"/>
      <c r="O77" s="56">
        <v>179820</v>
      </c>
      <c r="P77" s="46"/>
      <c r="Q77" s="56">
        <v>91940.160000000003</v>
      </c>
      <c r="R77" s="46"/>
      <c r="S77" s="57">
        <f>Q77/M77</f>
        <v>4.0525177886884967</v>
      </c>
      <c r="T77" s="58"/>
      <c r="U77" s="54">
        <f t="shared" si="1"/>
        <v>0.51128995662329002</v>
      </c>
      <c r="V77" s="51"/>
    </row>
    <row r="78" spans="1:22" x14ac:dyDescent="0.25">
      <c r="A78" s="46" t="s">
        <v>85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7">
        <v>22687.17</v>
      </c>
      <c r="N78" s="46"/>
      <c r="O78" s="47">
        <v>179820</v>
      </c>
      <c r="P78" s="46"/>
      <c r="Q78" s="47">
        <v>91940.160000000003</v>
      </c>
      <c r="R78" s="46"/>
      <c r="S78" s="50">
        <f t="shared" si="2"/>
        <v>4.0525177886884967</v>
      </c>
      <c r="T78" s="51"/>
      <c r="U78" s="52">
        <f t="shared" ref="U78" si="3">Q78/O78</f>
        <v>0.51128995662329002</v>
      </c>
      <c r="V78" s="53"/>
    </row>
    <row r="79" spans="1:22" x14ac:dyDescent="0.25">
      <c r="A79" s="46" t="s">
        <v>86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7" t="s">
        <v>1</v>
      </c>
      <c r="N79" s="46"/>
      <c r="O79" s="47" t="s">
        <v>1</v>
      </c>
      <c r="P79" s="46"/>
      <c r="Q79" s="47">
        <v>59172.08</v>
      </c>
      <c r="R79" s="46"/>
      <c r="S79" s="48"/>
      <c r="T79" s="46"/>
      <c r="U79" s="48" t="s">
        <v>1</v>
      </c>
      <c r="V79" s="46"/>
    </row>
    <row r="80" spans="1:22" x14ac:dyDescent="0.25">
      <c r="A80" s="46" t="s">
        <v>87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7" t="s">
        <v>1</v>
      </c>
      <c r="N80" s="46"/>
      <c r="O80" s="47" t="s">
        <v>1</v>
      </c>
      <c r="P80" s="46"/>
      <c r="Q80" s="47">
        <v>59172.08</v>
      </c>
      <c r="R80" s="46"/>
      <c r="S80" s="48"/>
      <c r="T80" s="46"/>
      <c r="U80" s="48" t="s">
        <v>1</v>
      </c>
      <c r="V80" s="46"/>
    </row>
    <row r="81" spans="1:22" x14ac:dyDescent="0.25">
      <c r="A81" s="46" t="s">
        <v>88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7" t="s">
        <v>1</v>
      </c>
      <c r="N81" s="46"/>
      <c r="O81" s="47" t="s">
        <v>1</v>
      </c>
      <c r="P81" s="46"/>
      <c r="Q81" s="47">
        <v>26136.54</v>
      </c>
      <c r="R81" s="46"/>
      <c r="S81" s="48"/>
      <c r="T81" s="46"/>
      <c r="U81" s="48" t="s">
        <v>1</v>
      </c>
      <c r="V81" s="46"/>
    </row>
    <row r="82" spans="1:22" x14ac:dyDescent="0.25">
      <c r="A82" s="46" t="s">
        <v>89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7" t="s">
        <v>1</v>
      </c>
      <c r="N82" s="46"/>
      <c r="O82" s="47" t="s">
        <v>1</v>
      </c>
      <c r="P82" s="46"/>
      <c r="Q82" s="47">
        <v>17953.73</v>
      </c>
      <c r="R82" s="46"/>
      <c r="S82" s="48"/>
      <c r="T82" s="46"/>
      <c r="U82" s="48" t="s">
        <v>1</v>
      </c>
      <c r="V82" s="46"/>
    </row>
    <row r="83" spans="1:22" x14ac:dyDescent="0.25">
      <c r="A83" s="46" t="s">
        <v>90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7" t="s">
        <v>1</v>
      </c>
      <c r="N83" s="46"/>
      <c r="O83" s="47" t="s">
        <v>1</v>
      </c>
      <c r="P83" s="46"/>
      <c r="Q83" s="47">
        <v>878.01</v>
      </c>
      <c r="R83" s="46"/>
      <c r="S83" s="48"/>
      <c r="T83" s="46"/>
      <c r="U83" s="48" t="s">
        <v>1</v>
      </c>
      <c r="V83" s="46"/>
    </row>
    <row r="84" spans="1:22" x14ac:dyDescent="0.25">
      <c r="A84" s="46" t="s">
        <v>91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7" t="s">
        <v>1</v>
      </c>
      <c r="N84" s="46"/>
      <c r="O84" s="47" t="s">
        <v>1</v>
      </c>
      <c r="P84" s="46"/>
      <c r="Q84" s="47">
        <v>7304.8</v>
      </c>
      <c r="R84" s="46"/>
      <c r="S84" s="48"/>
      <c r="T84" s="46"/>
      <c r="U84" s="48" t="s">
        <v>1</v>
      </c>
      <c r="V84" s="46"/>
    </row>
    <row r="85" spans="1:22" x14ac:dyDescent="0.25">
      <c r="A85" s="46" t="s">
        <v>92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7" t="s">
        <v>1</v>
      </c>
      <c r="N85" s="46"/>
      <c r="O85" s="47" t="s">
        <v>1</v>
      </c>
      <c r="P85" s="46"/>
      <c r="Q85" s="47">
        <v>6631.54</v>
      </c>
      <c r="R85" s="46"/>
      <c r="S85" s="48"/>
      <c r="T85" s="46"/>
      <c r="U85" s="48" t="s">
        <v>1</v>
      </c>
      <c r="V85" s="46"/>
    </row>
    <row r="86" spans="1:22" x14ac:dyDescent="0.25">
      <c r="A86" s="46" t="s">
        <v>93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 t="s">
        <v>1</v>
      </c>
      <c r="N86" s="46"/>
      <c r="O86" s="47" t="s">
        <v>1</v>
      </c>
      <c r="P86" s="46"/>
      <c r="Q86" s="47">
        <v>6631.54</v>
      </c>
      <c r="R86" s="46"/>
      <c r="S86" s="48"/>
      <c r="T86" s="46"/>
      <c r="U86" s="48" t="s">
        <v>1</v>
      </c>
      <c r="V86" s="46"/>
    </row>
    <row r="87" spans="1:22" x14ac:dyDescent="0.25">
      <c r="A87" s="49" t="s">
        <v>1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49" t="s">
        <v>1</v>
      </c>
      <c r="N87" s="30"/>
      <c r="O87" s="49" t="s">
        <v>1</v>
      </c>
      <c r="P87" s="30"/>
      <c r="Q87" s="49" t="s">
        <v>1</v>
      </c>
      <c r="R87" s="30"/>
      <c r="S87" s="49" t="s">
        <v>1</v>
      </c>
      <c r="T87" s="30"/>
      <c r="U87" s="49" t="s">
        <v>1</v>
      </c>
      <c r="V87" s="30"/>
    </row>
  </sheetData>
  <mergeCells count="475">
    <mergeCell ref="A1:G1"/>
    <mergeCell ref="A2:E2"/>
    <mergeCell ref="A11:L11"/>
    <mergeCell ref="M11:N11"/>
    <mergeCell ref="O11:P11"/>
    <mergeCell ref="Q11:R11"/>
    <mergeCell ref="S11:T11"/>
    <mergeCell ref="U11:V11"/>
    <mergeCell ref="A12:L12"/>
    <mergeCell ref="M12:N12"/>
    <mergeCell ref="O12:P12"/>
    <mergeCell ref="Q12:R12"/>
    <mergeCell ref="S12:T12"/>
    <mergeCell ref="U12:V12"/>
    <mergeCell ref="A3:B3"/>
    <mergeCell ref="A4:B4"/>
    <mergeCell ref="A5:U5"/>
    <mergeCell ref="A6:U6"/>
    <mergeCell ref="A7:U7"/>
    <mergeCell ref="A10:L10"/>
    <mergeCell ref="M10:N10"/>
    <mergeCell ref="O10:P10"/>
    <mergeCell ref="Q10:R10"/>
    <mergeCell ref="S10:T10"/>
    <mergeCell ref="U10:V10"/>
    <mergeCell ref="A13:L13"/>
    <mergeCell ref="M13:N13"/>
    <mergeCell ref="O13:P13"/>
    <mergeCell ref="Q13:R13"/>
    <mergeCell ref="S13:T13"/>
    <mergeCell ref="U13:V13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21:L21"/>
    <mergeCell ref="M21:N21"/>
    <mergeCell ref="O21:P21"/>
    <mergeCell ref="Q21:R21"/>
    <mergeCell ref="S21:T21"/>
    <mergeCell ref="U21:V21"/>
    <mergeCell ref="A18:L18"/>
    <mergeCell ref="M18:N18"/>
    <mergeCell ref="A19:L19"/>
    <mergeCell ref="M19:N19"/>
    <mergeCell ref="A20:L20"/>
    <mergeCell ref="M20:N20"/>
    <mergeCell ref="S18:T18"/>
    <mergeCell ref="S19:T19"/>
    <mergeCell ref="S20:T20"/>
    <mergeCell ref="U18:V18"/>
    <mergeCell ref="U19:V19"/>
    <mergeCell ref="U20:V20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  <mergeCell ref="A62:L62"/>
    <mergeCell ref="M62:N62"/>
    <mergeCell ref="O62:P62"/>
    <mergeCell ref="Q62:R62"/>
    <mergeCell ref="S62:T62"/>
    <mergeCell ref="U62:V62"/>
    <mergeCell ref="A63:L63"/>
    <mergeCell ref="M63:N63"/>
    <mergeCell ref="O63:P63"/>
    <mergeCell ref="Q63:R63"/>
    <mergeCell ref="S63:T63"/>
    <mergeCell ref="U63:V63"/>
    <mergeCell ref="A64:L64"/>
    <mergeCell ref="M64:N64"/>
    <mergeCell ref="O64:P64"/>
    <mergeCell ref="Q64:R64"/>
    <mergeCell ref="S64:T64"/>
    <mergeCell ref="U64:V64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9:L69"/>
    <mergeCell ref="M69:N69"/>
    <mergeCell ref="O69:P69"/>
    <mergeCell ref="Q69:R69"/>
    <mergeCell ref="S69:T69"/>
    <mergeCell ref="U69:V69"/>
    <mergeCell ref="O70:P70"/>
    <mergeCell ref="Q70:R70"/>
    <mergeCell ref="S70:T70"/>
    <mergeCell ref="U70:V70"/>
    <mergeCell ref="A71:L71"/>
    <mergeCell ref="M71:N71"/>
    <mergeCell ref="O71:P71"/>
    <mergeCell ref="Q71:R71"/>
    <mergeCell ref="S71:T71"/>
    <mergeCell ref="U71:V71"/>
    <mergeCell ref="S74:T74"/>
    <mergeCell ref="U74:V74"/>
    <mergeCell ref="A75:L75"/>
    <mergeCell ref="M75:N75"/>
    <mergeCell ref="O75:P75"/>
    <mergeCell ref="Q75:R75"/>
    <mergeCell ref="S75:T75"/>
    <mergeCell ref="U75:V75"/>
    <mergeCell ref="A72:L72"/>
    <mergeCell ref="M72:N72"/>
    <mergeCell ref="O72:P72"/>
    <mergeCell ref="Q72:R72"/>
    <mergeCell ref="S72:T72"/>
    <mergeCell ref="U72:V72"/>
    <mergeCell ref="A73:L73"/>
    <mergeCell ref="M73:N73"/>
    <mergeCell ref="O73:P73"/>
    <mergeCell ref="Q73:R73"/>
    <mergeCell ref="S73:T73"/>
    <mergeCell ref="U73:V73"/>
    <mergeCell ref="S78:T78"/>
    <mergeCell ref="U78:V78"/>
    <mergeCell ref="A79:L79"/>
    <mergeCell ref="M79:N79"/>
    <mergeCell ref="O79:P79"/>
    <mergeCell ref="Q79:R79"/>
    <mergeCell ref="S79:T79"/>
    <mergeCell ref="U79:V79"/>
    <mergeCell ref="A76:L76"/>
    <mergeCell ref="M76:N76"/>
    <mergeCell ref="O76:P76"/>
    <mergeCell ref="Q76:R76"/>
    <mergeCell ref="S76:T76"/>
    <mergeCell ref="U76:V76"/>
    <mergeCell ref="A77:L77"/>
    <mergeCell ref="M77:N77"/>
    <mergeCell ref="O77:P77"/>
    <mergeCell ref="Q77:R77"/>
    <mergeCell ref="S77:T77"/>
    <mergeCell ref="U77:V77"/>
    <mergeCell ref="S82:T82"/>
    <mergeCell ref="U82:V82"/>
    <mergeCell ref="A83:L83"/>
    <mergeCell ref="M83:N83"/>
    <mergeCell ref="O83:P83"/>
    <mergeCell ref="Q83:R83"/>
    <mergeCell ref="S83:T83"/>
    <mergeCell ref="U83:V83"/>
    <mergeCell ref="A80:L80"/>
    <mergeCell ref="M80:N80"/>
    <mergeCell ref="O80:P80"/>
    <mergeCell ref="Q80:R80"/>
    <mergeCell ref="S80:T80"/>
    <mergeCell ref="U80:V80"/>
    <mergeCell ref="A81:L81"/>
    <mergeCell ref="M81:N81"/>
    <mergeCell ref="O81:P81"/>
    <mergeCell ref="Q81:R81"/>
    <mergeCell ref="S81:T81"/>
    <mergeCell ref="U81:V81"/>
    <mergeCell ref="S86:T86"/>
    <mergeCell ref="U86:V86"/>
    <mergeCell ref="A87:L87"/>
    <mergeCell ref="M87:N87"/>
    <mergeCell ref="O87:P87"/>
    <mergeCell ref="Q87:R87"/>
    <mergeCell ref="S87:T87"/>
    <mergeCell ref="U87:V87"/>
    <mergeCell ref="A84:L84"/>
    <mergeCell ref="M84:N84"/>
    <mergeCell ref="O84:P84"/>
    <mergeCell ref="Q84:R84"/>
    <mergeCell ref="S84:T84"/>
    <mergeCell ref="U84:V84"/>
    <mergeCell ref="A85:L85"/>
    <mergeCell ref="M85:N85"/>
    <mergeCell ref="O85:P85"/>
    <mergeCell ref="Q85:R85"/>
    <mergeCell ref="S85:T85"/>
    <mergeCell ref="U85:V85"/>
    <mergeCell ref="O18:P18"/>
    <mergeCell ref="O19:P19"/>
    <mergeCell ref="O20:P20"/>
    <mergeCell ref="Q18:R18"/>
    <mergeCell ref="Q19:R19"/>
    <mergeCell ref="Q20:R20"/>
    <mergeCell ref="A86:L86"/>
    <mergeCell ref="M86:N86"/>
    <mergeCell ref="O86:P86"/>
    <mergeCell ref="Q86:R86"/>
    <mergeCell ref="A82:L82"/>
    <mergeCell ref="M82:N82"/>
    <mergeCell ref="O82:P82"/>
    <mergeCell ref="Q82:R82"/>
    <mergeCell ref="A78:L78"/>
    <mergeCell ref="M78:N78"/>
    <mergeCell ref="O78:P78"/>
    <mergeCell ref="Q78:R78"/>
    <mergeCell ref="A74:L74"/>
    <mergeCell ref="M74:N74"/>
    <mergeCell ref="O74:P74"/>
    <mergeCell ref="Q74:R74"/>
    <mergeCell ref="A70:L70"/>
    <mergeCell ref="M70:N70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7"/>
  <sheetViews>
    <sheetView topLeftCell="A16" workbookViewId="0">
      <selection activeCell="Q34" sqref="Q34:R34"/>
    </sheetView>
  </sheetViews>
  <sheetFormatPr defaultRowHeight="15" x14ac:dyDescent="0.25"/>
  <cols>
    <col min="4" max="4" width="10.140625" customWidth="1"/>
    <col min="5" max="5" width="0.42578125" customWidth="1"/>
    <col min="6" max="6" width="1.42578125" customWidth="1"/>
    <col min="7" max="7" width="1" customWidth="1"/>
    <col min="8" max="8" width="2.28515625" customWidth="1"/>
    <col min="9" max="9" width="1.28515625" customWidth="1"/>
    <col min="10" max="10" width="2.42578125" customWidth="1"/>
    <col min="11" max="11" width="2.7109375" customWidth="1"/>
    <col min="12" max="12" width="1.42578125" customWidth="1"/>
    <col min="13" max="13" width="9.42578125" customWidth="1"/>
    <col min="14" max="14" width="3.42578125" customWidth="1"/>
    <col min="15" max="15" width="8" customWidth="1"/>
    <col min="16" max="16" width="4.28515625" customWidth="1"/>
    <col min="18" max="18" width="7" customWidth="1"/>
  </cols>
  <sheetData>
    <row r="1" spans="1:22" x14ac:dyDescent="0.25">
      <c r="A1" s="39" t="s">
        <v>0</v>
      </c>
      <c r="B1" s="39"/>
      <c r="C1" s="39"/>
      <c r="D1" s="39"/>
      <c r="E1" s="39"/>
      <c r="F1" s="39"/>
      <c r="G1" s="39"/>
    </row>
    <row r="2" spans="1:22" x14ac:dyDescent="0.25">
      <c r="A2" s="39" t="s">
        <v>2</v>
      </c>
      <c r="B2" s="39"/>
      <c r="C2" s="39"/>
      <c r="D2" s="39"/>
      <c r="E2" s="39"/>
      <c r="F2" s="12"/>
      <c r="G2" s="12"/>
    </row>
    <row r="3" spans="1:22" x14ac:dyDescent="0.25">
      <c r="A3" s="30" t="s">
        <v>3</v>
      </c>
      <c r="B3" s="30"/>
      <c r="C3" s="12"/>
      <c r="D3" s="12"/>
      <c r="E3" s="12"/>
      <c r="F3" s="12"/>
      <c r="G3" s="12"/>
    </row>
    <row r="4" spans="1:22" x14ac:dyDescent="0.25">
      <c r="A4" s="30" t="s">
        <v>4</v>
      </c>
      <c r="B4" s="30"/>
      <c r="C4" s="12"/>
      <c r="D4" s="12"/>
      <c r="E4" s="12"/>
      <c r="F4" s="12"/>
      <c r="G4" s="12"/>
    </row>
    <row r="5" spans="1:22" x14ac:dyDescent="0.25">
      <c r="A5" s="30"/>
      <c r="B5" s="30"/>
    </row>
    <row r="6" spans="1:22" s="3" customFormat="1" ht="18.75" x14ac:dyDescent="0.3">
      <c r="A6" s="84" t="s">
        <v>94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</row>
    <row r="7" spans="1:22" x14ac:dyDescent="0.25">
      <c r="A7" s="43" t="s">
        <v>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2" x14ac:dyDescent="0.25">
      <c r="A8" s="43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14" spans="1:22" ht="33" customHeight="1" x14ac:dyDescent="0.25">
      <c r="A14" s="83" t="s">
        <v>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62" t="s">
        <v>270</v>
      </c>
      <c r="N14" s="30"/>
      <c r="O14" s="62" t="s">
        <v>271</v>
      </c>
      <c r="P14" s="30"/>
      <c r="Q14" s="62" t="s">
        <v>284</v>
      </c>
      <c r="R14" s="30"/>
      <c r="S14" s="62" t="s">
        <v>285</v>
      </c>
      <c r="T14" s="30"/>
      <c r="U14" s="62" t="s">
        <v>274</v>
      </c>
      <c r="V14" s="30"/>
    </row>
    <row r="15" spans="1:22" x14ac:dyDescent="0.25">
      <c r="A15" s="83" t="s">
        <v>95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83" t="s">
        <v>14</v>
      </c>
      <c r="N15" s="30"/>
      <c r="O15" s="83" t="s">
        <v>15</v>
      </c>
      <c r="P15" s="30"/>
      <c r="Q15" s="83" t="s">
        <v>16</v>
      </c>
      <c r="R15" s="30"/>
      <c r="S15" s="83" t="s">
        <v>17</v>
      </c>
      <c r="T15" s="30"/>
      <c r="U15" s="83" t="s">
        <v>18</v>
      </c>
      <c r="V15" s="30"/>
    </row>
    <row r="16" spans="1:22" x14ac:dyDescent="0.25">
      <c r="A16" s="78" t="s">
        <v>96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79">
        <f>M17+M20+M22+M24+M28</f>
        <v>1832414</v>
      </c>
      <c r="N16" s="30"/>
      <c r="O16" s="79">
        <v>2212010.85</v>
      </c>
      <c r="P16" s="30"/>
      <c r="Q16" s="79">
        <v>1965984.34</v>
      </c>
      <c r="R16" s="30"/>
      <c r="S16" s="80">
        <f>Q16/M16</f>
        <v>1.0728931016680729</v>
      </c>
      <c r="T16" s="37"/>
      <c r="U16" s="80">
        <f t="shared" ref="U16:U25" si="0">Q16/O16</f>
        <v>0.88877698768973035</v>
      </c>
      <c r="V16" s="37"/>
    </row>
    <row r="17" spans="1:22" x14ac:dyDescent="0.25">
      <c r="A17" s="69" t="s">
        <v>97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70">
        <f>M19+M18</f>
        <v>113329</v>
      </c>
      <c r="N17" s="30"/>
      <c r="O17" s="70">
        <v>170236.13</v>
      </c>
      <c r="P17" s="30"/>
      <c r="Q17" s="70">
        <v>150907.1</v>
      </c>
      <c r="R17" s="30"/>
      <c r="S17" s="71">
        <f>Q17/M17</f>
        <v>1.3315841488056896</v>
      </c>
      <c r="T17" s="71"/>
      <c r="U17" s="71">
        <f t="shared" si="0"/>
        <v>0.88645753401466543</v>
      </c>
      <c r="V17" s="71"/>
    </row>
    <row r="18" spans="1:22" x14ac:dyDescent="0.25">
      <c r="A18" s="82" t="s">
        <v>98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73">
        <v>26643</v>
      </c>
      <c r="N18" s="30"/>
      <c r="O18" s="74">
        <v>75688.75</v>
      </c>
      <c r="P18" s="75"/>
      <c r="Q18" s="74">
        <v>59932.62</v>
      </c>
      <c r="R18" s="75"/>
      <c r="S18" s="76">
        <f t="shared" ref="S18" si="1">Q18/M18</f>
        <v>2.2494696543182076</v>
      </c>
      <c r="T18" s="76"/>
      <c r="U18" s="76">
        <f t="shared" si="0"/>
        <v>0.79182996152004104</v>
      </c>
      <c r="V18" s="76"/>
    </row>
    <row r="19" spans="1:22" x14ac:dyDescent="0.25">
      <c r="A19" s="72" t="s">
        <v>99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73">
        <v>86686</v>
      </c>
      <c r="N19" s="30"/>
      <c r="O19" s="74">
        <v>94547.38</v>
      </c>
      <c r="P19" s="75"/>
      <c r="Q19" s="74">
        <v>90974.48</v>
      </c>
      <c r="R19" s="75"/>
      <c r="S19" s="76">
        <f t="shared" ref="S19:S29" si="2">Q19/M19</f>
        <v>1.0494714256050572</v>
      </c>
      <c r="T19" s="76"/>
      <c r="U19" s="76">
        <f t="shared" si="0"/>
        <v>0.9622104811365475</v>
      </c>
      <c r="V19" s="76"/>
    </row>
    <row r="20" spans="1:22" x14ac:dyDescent="0.25">
      <c r="A20" s="69" t="s">
        <v>100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70">
        <f>M21</f>
        <v>6279</v>
      </c>
      <c r="N20" s="30"/>
      <c r="O20" s="70">
        <v>8100</v>
      </c>
      <c r="P20" s="30"/>
      <c r="Q20" s="70">
        <v>7312.05</v>
      </c>
      <c r="R20" s="30"/>
      <c r="S20" s="71">
        <f t="shared" si="2"/>
        <v>1.1645246058289538</v>
      </c>
      <c r="T20" s="71"/>
      <c r="U20" s="71">
        <f t="shared" si="0"/>
        <v>0.9027222222222222</v>
      </c>
      <c r="V20" s="71"/>
    </row>
    <row r="21" spans="1:22" x14ac:dyDescent="0.25">
      <c r="A21" s="72" t="s">
        <v>101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73">
        <v>6279</v>
      </c>
      <c r="N21" s="30"/>
      <c r="O21" s="73">
        <v>8100</v>
      </c>
      <c r="P21" s="30"/>
      <c r="Q21" s="74">
        <v>7312.05</v>
      </c>
      <c r="R21" s="75"/>
      <c r="S21" s="76">
        <f t="shared" si="2"/>
        <v>1.1645246058289538</v>
      </c>
      <c r="T21" s="76"/>
      <c r="U21" s="76">
        <f t="shared" si="0"/>
        <v>0.9027222222222222</v>
      </c>
      <c r="V21" s="76"/>
    </row>
    <row r="22" spans="1:22" x14ac:dyDescent="0.25">
      <c r="A22" s="69" t="s">
        <v>102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70">
        <f>M23</f>
        <v>49972</v>
      </c>
      <c r="N22" s="30"/>
      <c r="O22" s="70">
        <v>49000</v>
      </c>
      <c r="P22" s="30"/>
      <c r="Q22" s="70">
        <v>48465.64</v>
      </c>
      <c r="R22" s="30"/>
      <c r="S22" s="71">
        <f t="shared" si="2"/>
        <v>0.96985591931481629</v>
      </c>
      <c r="T22" s="71"/>
      <c r="U22" s="71">
        <f t="shared" si="0"/>
        <v>0.989094693877551</v>
      </c>
      <c r="V22" s="71"/>
    </row>
    <row r="23" spans="1:22" x14ac:dyDescent="0.25">
      <c r="A23" s="72" t="s">
        <v>103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73">
        <v>49972</v>
      </c>
      <c r="N23" s="30"/>
      <c r="O23" s="73">
        <v>49000</v>
      </c>
      <c r="P23" s="30"/>
      <c r="Q23" s="74">
        <v>48465.64</v>
      </c>
      <c r="R23" s="75"/>
      <c r="S23" s="76">
        <f t="shared" si="2"/>
        <v>0.96985591931481629</v>
      </c>
      <c r="T23" s="76"/>
      <c r="U23" s="76">
        <f t="shared" si="0"/>
        <v>0.989094693877551</v>
      </c>
      <c r="V23" s="76"/>
    </row>
    <row r="24" spans="1:22" x14ac:dyDescent="0.25">
      <c r="A24" s="69" t="s">
        <v>104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70">
        <f>M25+M26</f>
        <v>1658094</v>
      </c>
      <c r="N24" s="30"/>
      <c r="O24" s="70">
        <v>1978674.72</v>
      </c>
      <c r="P24" s="30"/>
      <c r="Q24" s="70">
        <v>1764896.6</v>
      </c>
      <c r="R24" s="30"/>
      <c r="S24" s="71">
        <f t="shared" si="2"/>
        <v>1.06441287405901</v>
      </c>
      <c r="T24" s="71"/>
      <c r="U24" s="71">
        <f t="shared" si="0"/>
        <v>0.89195893704044504</v>
      </c>
      <c r="V24" s="71"/>
    </row>
    <row r="25" spans="1:22" x14ac:dyDescent="0.25">
      <c r="A25" s="72" t="s">
        <v>105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73">
        <v>1601731</v>
      </c>
      <c r="N25" s="30"/>
      <c r="O25" s="73">
        <v>1785516.2</v>
      </c>
      <c r="P25" s="30"/>
      <c r="Q25" s="74">
        <v>1640075.33</v>
      </c>
      <c r="R25" s="75"/>
      <c r="S25" s="76">
        <f t="shared" si="2"/>
        <v>1.0239393069123344</v>
      </c>
      <c r="T25" s="76"/>
      <c r="U25" s="76">
        <f t="shared" si="0"/>
        <v>0.91854407705737984</v>
      </c>
      <c r="V25" s="76"/>
    </row>
    <row r="26" spans="1:22" x14ac:dyDescent="0.25">
      <c r="A26" s="72" t="s">
        <v>106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73">
        <v>56363</v>
      </c>
      <c r="N26" s="30"/>
      <c r="O26" s="73">
        <v>73000</v>
      </c>
      <c r="P26" s="30"/>
      <c r="Q26" s="74">
        <v>66210.14</v>
      </c>
      <c r="R26" s="75"/>
      <c r="S26" s="76">
        <f t="shared" si="2"/>
        <v>1.1747092951049447</v>
      </c>
      <c r="T26" s="76"/>
      <c r="U26" s="76">
        <f t="shared" ref="U26:U27" si="3">Q26/O26</f>
        <v>0.90698821917808214</v>
      </c>
      <c r="V26" s="76"/>
    </row>
    <row r="27" spans="1:22" x14ac:dyDescent="0.25">
      <c r="A27" s="72" t="s">
        <v>107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73" t="s">
        <v>1</v>
      </c>
      <c r="N27" s="30"/>
      <c r="O27" s="73">
        <v>120158.52</v>
      </c>
      <c r="P27" s="30"/>
      <c r="Q27" s="74">
        <v>58611.13</v>
      </c>
      <c r="R27" s="75"/>
      <c r="S27" s="76">
        <v>0</v>
      </c>
      <c r="T27" s="76"/>
      <c r="U27" s="76">
        <f t="shared" si="3"/>
        <v>0.4877817236763568</v>
      </c>
      <c r="V27" s="76"/>
    </row>
    <row r="28" spans="1:22" x14ac:dyDescent="0.25">
      <c r="A28" s="69" t="s">
        <v>108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70">
        <f>M29</f>
        <v>4740</v>
      </c>
      <c r="N28" s="30"/>
      <c r="O28" s="70">
        <v>6000</v>
      </c>
      <c r="P28" s="30"/>
      <c r="Q28" s="70">
        <v>4533.7</v>
      </c>
      <c r="R28" s="30"/>
      <c r="S28" s="71">
        <f t="shared" si="2"/>
        <v>0.95647679324894508</v>
      </c>
      <c r="T28" s="71"/>
      <c r="U28" s="71">
        <f>Q28/O28</f>
        <v>0.7556166666666666</v>
      </c>
      <c r="V28" s="71"/>
    </row>
    <row r="29" spans="1:22" x14ac:dyDescent="0.25">
      <c r="A29" s="72" t="s">
        <v>109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73">
        <v>4740</v>
      </c>
      <c r="N29" s="30"/>
      <c r="O29" s="73">
        <v>6000</v>
      </c>
      <c r="P29" s="30"/>
      <c r="Q29" s="74">
        <v>4533.7</v>
      </c>
      <c r="R29" s="75"/>
      <c r="S29" s="76">
        <f t="shared" si="2"/>
        <v>0.95647679324894508</v>
      </c>
      <c r="T29" s="76"/>
      <c r="U29" s="76">
        <f>Q29/O29</f>
        <v>0.7556166666666666</v>
      </c>
      <c r="V29" s="76"/>
    </row>
    <row r="30" spans="1:22" x14ac:dyDescent="0.25">
      <c r="A30" s="68" t="s">
        <v>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68" t="s">
        <v>1</v>
      </c>
      <c r="N30" s="30"/>
      <c r="O30" s="68" t="s">
        <v>1</v>
      </c>
      <c r="P30" s="30"/>
      <c r="Q30" s="68" t="s">
        <v>1</v>
      </c>
      <c r="R30" s="30"/>
      <c r="S30" s="68" t="s">
        <v>1</v>
      </c>
      <c r="T30" s="30"/>
      <c r="U30" s="81" t="s">
        <v>1</v>
      </c>
      <c r="V30" s="37"/>
    </row>
    <row r="31" spans="1:22" x14ac:dyDescent="0.25">
      <c r="A31" s="78" t="s">
        <v>110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79">
        <f>M32+M35+M37+M39+M43+M45</f>
        <v>1853329</v>
      </c>
      <c r="N31" s="30"/>
      <c r="O31" s="79">
        <v>2254830.7999999998</v>
      </c>
      <c r="P31" s="30"/>
      <c r="Q31" s="79">
        <v>2117377.9500000002</v>
      </c>
      <c r="R31" s="30"/>
      <c r="S31" s="80">
        <f>Q31/M31</f>
        <v>1.1424727881557997</v>
      </c>
      <c r="T31" s="37"/>
      <c r="U31" s="80">
        <f t="shared" ref="U31:U40" si="4">Q31/O31</f>
        <v>0.93904072536174354</v>
      </c>
      <c r="V31" s="37"/>
    </row>
    <row r="32" spans="1:22" x14ac:dyDescent="0.25">
      <c r="A32" s="69" t="s">
        <v>97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70">
        <f>M33+M34</f>
        <v>113329</v>
      </c>
      <c r="N32" s="30"/>
      <c r="O32" s="70">
        <v>170236.13</v>
      </c>
      <c r="P32" s="30"/>
      <c r="Q32" s="70">
        <v>119704.72</v>
      </c>
      <c r="R32" s="30"/>
      <c r="S32" s="71">
        <f>Q32/M32</f>
        <v>1.0562585040016237</v>
      </c>
      <c r="T32" s="37"/>
      <c r="U32" s="71">
        <f t="shared" si="4"/>
        <v>0.70316871042592421</v>
      </c>
      <c r="V32" s="37"/>
    </row>
    <row r="33" spans="1:22" x14ac:dyDescent="0.25">
      <c r="A33" s="72" t="s">
        <v>98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73">
        <v>26643</v>
      </c>
      <c r="N33" s="30"/>
      <c r="O33" s="73">
        <v>75688.75</v>
      </c>
      <c r="P33" s="30"/>
      <c r="Q33" s="74">
        <v>25280.99</v>
      </c>
      <c r="R33" s="75"/>
      <c r="S33" s="76">
        <f t="shared" ref="S33:S46" si="5">Q33/M33</f>
        <v>0.94887925533911355</v>
      </c>
      <c r="T33" s="77"/>
      <c r="U33" s="76">
        <f t="shared" si="4"/>
        <v>0.33401251837294182</v>
      </c>
      <c r="V33" s="77"/>
    </row>
    <row r="34" spans="1:22" x14ac:dyDescent="0.25">
      <c r="A34" s="72" t="s">
        <v>99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73">
        <v>86686</v>
      </c>
      <c r="N34" s="30"/>
      <c r="O34" s="73">
        <v>94547.38</v>
      </c>
      <c r="P34" s="30"/>
      <c r="Q34" s="74">
        <v>94547.38</v>
      </c>
      <c r="R34" s="75"/>
      <c r="S34" s="76">
        <f t="shared" si="5"/>
        <v>1.0906880003691484</v>
      </c>
      <c r="T34" s="77"/>
      <c r="U34" s="76">
        <f t="shared" si="4"/>
        <v>1</v>
      </c>
      <c r="V34" s="77"/>
    </row>
    <row r="35" spans="1:22" x14ac:dyDescent="0.25">
      <c r="A35" s="69" t="s">
        <v>100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70">
        <f>M36</f>
        <v>18070</v>
      </c>
      <c r="N35" s="30"/>
      <c r="O35" s="70">
        <v>36736.379999999997</v>
      </c>
      <c r="P35" s="30"/>
      <c r="Q35" s="70">
        <v>10443.83</v>
      </c>
      <c r="R35" s="30"/>
      <c r="S35" s="71">
        <f t="shared" si="5"/>
        <v>0.57796513558384066</v>
      </c>
      <c r="T35" s="37"/>
      <c r="U35" s="71">
        <f t="shared" si="4"/>
        <v>0.28429121214447367</v>
      </c>
      <c r="V35" s="37"/>
    </row>
    <row r="36" spans="1:22" x14ac:dyDescent="0.25">
      <c r="A36" s="72" t="s">
        <v>101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73">
        <v>18070</v>
      </c>
      <c r="N36" s="30"/>
      <c r="O36" s="73">
        <v>36736.379999999997</v>
      </c>
      <c r="P36" s="30"/>
      <c r="Q36" s="74">
        <v>10443.83</v>
      </c>
      <c r="R36" s="75"/>
      <c r="S36" s="76">
        <f t="shared" si="5"/>
        <v>0.57796513558384066</v>
      </c>
      <c r="T36" s="77"/>
      <c r="U36" s="76">
        <f t="shared" si="4"/>
        <v>0.28429121214447367</v>
      </c>
      <c r="V36" s="77"/>
    </row>
    <row r="37" spans="1:22" x14ac:dyDescent="0.25">
      <c r="A37" s="69" t="s">
        <v>102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70">
        <f>M38</f>
        <v>49172</v>
      </c>
      <c r="N37" s="30"/>
      <c r="O37" s="70">
        <v>49632.62</v>
      </c>
      <c r="P37" s="30"/>
      <c r="Q37" s="70">
        <v>49031.5</v>
      </c>
      <c r="R37" s="30"/>
      <c r="S37" s="71">
        <f t="shared" si="5"/>
        <v>0.99714268282762553</v>
      </c>
      <c r="T37" s="37"/>
      <c r="U37" s="71">
        <f t="shared" si="4"/>
        <v>0.98788861035343278</v>
      </c>
      <c r="V37" s="37"/>
    </row>
    <row r="38" spans="1:22" x14ac:dyDescent="0.25">
      <c r="A38" s="72" t="s">
        <v>103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73">
        <v>49172</v>
      </c>
      <c r="N38" s="30"/>
      <c r="O38" s="73">
        <v>49632.62</v>
      </c>
      <c r="P38" s="30"/>
      <c r="Q38" s="74">
        <v>49031.5</v>
      </c>
      <c r="R38" s="75"/>
      <c r="S38" s="76">
        <f t="shared" si="5"/>
        <v>0.99714268282762553</v>
      </c>
      <c r="T38" s="77"/>
      <c r="U38" s="76">
        <f t="shared" si="4"/>
        <v>0.98788861035343278</v>
      </c>
      <c r="V38" s="77"/>
    </row>
    <row r="39" spans="1:22" x14ac:dyDescent="0.25">
      <c r="A39" s="69" t="s">
        <v>104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70">
        <f>M40+M41</f>
        <v>1666133</v>
      </c>
      <c r="N39" s="30"/>
      <c r="O39" s="70">
        <v>1981331.72</v>
      </c>
      <c r="P39" s="30"/>
      <c r="Q39" s="70">
        <v>1931033.24</v>
      </c>
      <c r="R39" s="30"/>
      <c r="S39" s="71">
        <f t="shared" si="5"/>
        <v>1.1589910529351499</v>
      </c>
      <c r="T39" s="37"/>
      <c r="U39" s="71">
        <f t="shared" si="4"/>
        <v>0.97461380167072675</v>
      </c>
      <c r="V39" s="37"/>
    </row>
    <row r="40" spans="1:22" x14ac:dyDescent="0.25">
      <c r="A40" s="72" t="s">
        <v>105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73">
        <v>1607708</v>
      </c>
      <c r="N40" s="30"/>
      <c r="O40" s="73">
        <v>1788173.2</v>
      </c>
      <c r="P40" s="30"/>
      <c r="Q40" s="74">
        <v>1783728.52</v>
      </c>
      <c r="R40" s="75"/>
      <c r="S40" s="76">
        <f t="shared" si="5"/>
        <v>1.1094853791857726</v>
      </c>
      <c r="T40" s="77"/>
      <c r="U40" s="76">
        <f t="shared" si="4"/>
        <v>0.99751440184876949</v>
      </c>
      <c r="V40" s="77"/>
    </row>
    <row r="41" spans="1:22" x14ac:dyDescent="0.25">
      <c r="A41" s="72" t="s">
        <v>106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73">
        <v>58425</v>
      </c>
      <c r="N41" s="30"/>
      <c r="O41" s="73">
        <v>73000</v>
      </c>
      <c r="P41" s="30"/>
      <c r="Q41" s="74">
        <v>65581.42</v>
      </c>
      <c r="R41" s="75"/>
      <c r="S41" s="76">
        <f t="shared" si="5"/>
        <v>1.122489002995293</v>
      </c>
      <c r="T41" s="77"/>
      <c r="U41" s="76">
        <f t="shared" ref="U41:U42" si="6">Q41/O41</f>
        <v>0.89837561643835617</v>
      </c>
      <c r="V41" s="77"/>
    </row>
    <row r="42" spans="1:22" x14ac:dyDescent="0.25">
      <c r="A42" s="72" t="s">
        <v>107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73" t="s">
        <v>1</v>
      </c>
      <c r="N42" s="30"/>
      <c r="O42" s="73">
        <v>120158.52</v>
      </c>
      <c r="P42" s="30"/>
      <c r="Q42" s="74">
        <v>81723.3</v>
      </c>
      <c r="R42" s="75"/>
      <c r="S42" s="76">
        <v>0</v>
      </c>
      <c r="T42" s="77"/>
      <c r="U42" s="76">
        <f t="shared" si="6"/>
        <v>0.68012904952557673</v>
      </c>
      <c r="V42" s="77"/>
    </row>
    <row r="43" spans="1:22" x14ac:dyDescent="0.25">
      <c r="A43" s="69" t="s">
        <v>108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70">
        <f>M44</f>
        <v>2540</v>
      </c>
      <c r="N43" s="30"/>
      <c r="O43" s="70">
        <v>11893.95</v>
      </c>
      <c r="P43" s="30"/>
      <c r="Q43" s="70">
        <v>2164.66</v>
      </c>
      <c r="R43" s="30"/>
      <c r="S43" s="71">
        <f t="shared" si="5"/>
        <v>0.85222834645669288</v>
      </c>
      <c r="T43" s="37"/>
      <c r="U43" s="71">
        <f>Q43/O43</f>
        <v>0.18199672942966799</v>
      </c>
      <c r="V43" s="37"/>
    </row>
    <row r="44" spans="1:22" x14ac:dyDescent="0.25">
      <c r="A44" s="72" t="s">
        <v>109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73">
        <v>2540</v>
      </c>
      <c r="N44" s="30"/>
      <c r="O44" s="73">
        <v>11893.95</v>
      </c>
      <c r="P44" s="30"/>
      <c r="Q44" s="74">
        <v>2164.66</v>
      </c>
      <c r="R44" s="75"/>
      <c r="S44" s="76">
        <f t="shared" si="5"/>
        <v>0.85222834645669288</v>
      </c>
      <c r="T44" s="77"/>
      <c r="U44" s="76">
        <f>Q44/O44</f>
        <v>0.18199672942966799</v>
      </c>
      <c r="V44" s="77"/>
    </row>
    <row r="45" spans="1:22" x14ac:dyDescent="0.25">
      <c r="A45" s="69" t="s">
        <v>111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70">
        <f>M46</f>
        <v>4085</v>
      </c>
      <c r="N45" s="30"/>
      <c r="O45" s="70">
        <v>5000</v>
      </c>
      <c r="P45" s="30"/>
      <c r="Q45" s="70">
        <v>5000</v>
      </c>
      <c r="R45" s="30"/>
      <c r="S45" s="71">
        <f t="shared" si="5"/>
        <v>1.2239902080783354</v>
      </c>
      <c r="T45" s="37"/>
      <c r="U45" s="71">
        <f>Q45/O45</f>
        <v>1</v>
      </c>
      <c r="V45" s="37"/>
    </row>
    <row r="46" spans="1:22" x14ac:dyDescent="0.25">
      <c r="A46" s="72" t="s">
        <v>112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73">
        <v>4085</v>
      </c>
      <c r="N46" s="30"/>
      <c r="O46" s="73">
        <v>5000</v>
      </c>
      <c r="P46" s="30"/>
      <c r="Q46" s="74">
        <v>5000</v>
      </c>
      <c r="R46" s="75"/>
      <c r="S46" s="76">
        <f t="shared" si="5"/>
        <v>1.2239902080783354</v>
      </c>
      <c r="T46" s="77"/>
      <c r="U46" s="76">
        <f>Q46/O46</f>
        <v>1</v>
      </c>
      <c r="V46" s="77"/>
    </row>
    <row r="47" spans="1:22" x14ac:dyDescent="0.25">
      <c r="A47" s="68" t="s">
        <v>1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68" t="s">
        <v>1</v>
      </c>
      <c r="N47" s="30"/>
      <c r="O47" s="68" t="s">
        <v>1</v>
      </c>
      <c r="P47" s="30"/>
      <c r="Q47" s="68" t="s">
        <v>1</v>
      </c>
      <c r="R47" s="30"/>
      <c r="S47" s="68" t="s">
        <v>1</v>
      </c>
      <c r="T47" s="30"/>
      <c r="U47" s="68" t="s">
        <v>1</v>
      </c>
      <c r="V47" s="30"/>
    </row>
  </sheetData>
  <mergeCells count="212">
    <mergeCell ref="A1:G1"/>
    <mergeCell ref="A2:E2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7:L47"/>
    <mergeCell ref="M47:N47"/>
    <mergeCell ref="O47:P47"/>
    <mergeCell ref="Q47:R47"/>
    <mergeCell ref="S47:T47"/>
    <mergeCell ref="U47:V47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"/>
  <sheetViews>
    <sheetView workbookViewId="0">
      <selection sqref="A1:G4"/>
    </sheetView>
  </sheetViews>
  <sheetFormatPr defaultRowHeight="15" x14ac:dyDescent="0.25"/>
  <cols>
    <col min="4" max="4" width="10.140625" customWidth="1"/>
    <col min="6" max="6" width="9.140625" customWidth="1"/>
    <col min="7" max="7" width="5.5703125" customWidth="1"/>
    <col min="8" max="8" width="8.5703125" customWidth="1"/>
    <col min="9" max="10" width="7" customWidth="1"/>
    <col min="11" max="11" width="5.42578125" customWidth="1"/>
    <col min="14" max="14" width="3.5703125" customWidth="1"/>
    <col min="16" max="16" width="3.7109375" customWidth="1"/>
  </cols>
  <sheetData>
    <row r="1" spans="1:16" x14ac:dyDescent="0.25">
      <c r="A1" s="39" t="s">
        <v>0</v>
      </c>
      <c r="B1" s="39"/>
      <c r="C1" s="39"/>
      <c r="D1" s="39"/>
      <c r="E1" s="39"/>
      <c r="F1" s="39"/>
      <c r="G1" s="39"/>
    </row>
    <row r="2" spans="1:16" x14ac:dyDescent="0.25">
      <c r="A2" s="39" t="s">
        <v>2</v>
      </c>
      <c r="B2" s="39"/>
      <c r="C2" s="39"/>
      <c r="D2" s="39"/>
      <c r="E2" s="39"/>
      <c r="F2" s="12"/>
      <c r="G2" s="12"/>
    </row>
    <row r="3" spans="1:16" x14ac:dyDescent="0.25">
      <c r="A3" s="30" t="s">
        <v>3</v>
      </c>
      <c r="B3" s="30"/>
      <c r="C3" s="12"/>
      <c r="D3" s="12"/>
      <c r="E3" s="12"/>
      <c r="F3" s="12"/>
      <c r="G3" s="12"/>
    </row>
    <row r="4" spans="1:16" x14ac:dyDescent="0.25">
      <c r="A4" s="30" t="s">
        <v>4</v>
      </c>
      <c r="B4" s="30"/>
      <c r="C4" s="12"/>
      <c r="D4" s="12"/>
      <c r="E4" s="12"/>
      <c r="F4" s="12"/>
      <c r="G4" s="12"/>
    </row>
    <row r="5" spans="1:16" x14ac:dyDescent="0.25">
      <c r="A5" s="30"/>
      <c r="B5" s="30"/>
    </row>
    <row r="6" spans="1:16" s="4" customFormat="1" ht="18.75" x14ac:dyDescent="0.3">
      <c r="A6" s="100" t="s">
        <v>113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x14ac:dyDescent="0.25">
      <c r="A7" s="43" t="s">
        <v>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x14ac:dyDescent="0.25">
      <c r="A8" s="43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ht="30" customHeight="1" x14ac:dyDescent="0.25">
      <c r="A9" s="95" t="s">
        <v>114</v>
      </c>
      <c r="B9" s="30"/>
      <c r="C9" s="30"/>
      <c r="D9" s="30"/>
      <c r="E9" s="30"/>
      <c r="F9" s="30"/>
      <c r="G9" s="102" t="s">
        <v>287</v>
      </c>
      <c r="H9" s="30"/>
      <c r="I9" s="102" t="s">
        <v>288</v>
      </c>
      <c r="J9" s="30"/>
      <c r="K9" s="102" t="s">
        <v>289</v>
      </c>
      <c r="L9" s="30"/>
      <c r="M9" s="102" t="s">
        <v>290</v>
      </c>
      <c r="N9" s="30"/>
      <c r="O9" s="102" t="s">
        <v>291</v>
      </c>
      <c r="P9" s="30"/>
    </row>
    <row r="10" spans="1:16" x14ac:dyDescent="0.25">
      <c r="A10" s="95" t="s">
        <v>1</v>
      </c>
      <c r="B10" s="30"/>
      <c r="C10" s="30"/>
      <c r="D10" s="30"/>
      <c r="E10" s="30"/>
      <c r="F10" s="30"/>
      <c r="G10" s="95" t="s">
        <v>14</v>
      </c>
      <c r="H10" s="30"/>
      <c r="I10" s="95" t="s">
        <v>15</v>
      </c>
      <c r="J10" s="30"/>
      <c r="K10" s="95" t="s">
        <v>16</v>
      </c>
      <c r="L10" s="30"/>
      <c r="M10" s="95" t="s">
        <v>17</v>
      </c>
      <c r="N10" s="30"/>
      <c r="O10" s="95" t="s">
        <v>18</v>
      </c>
      <c r="P10" s="30"/>
    </row>
    <row r="11" spans="1:16" x14ac:dyDescent="0.25">
      <c r="A11" s="96" t="s">
        <v>120</v>
      </c>
      <c r="B11" s="30"/>
      <c r="C11" s="30"/>
      <c r="D11" s="30"/>
      <c r="E11" s="30"/>
      <c r="F11" s="30"/>
      <c r="G11" s="97">
        <f>G12</f>
        <v>1853329</v>
      </c>
      <c r="H11" s="30"/>
      <c r="I11" s="97">
        <f>I12</f>
        <v>2254830.8000000003</v>
      </c>
      <c r="J11" s="97"/>
      <c r="K11" s="97">
        <f>K12</f>
        <v>2117377.9499999997</v>
      </c>
      <c r="L11" s="97"/>
      <c r="M11" s="98">
        <f>K11/G11</f>
        <v>1.1424727881557994</v>
      </c>
      <c r="N11" s="37"/>
      <c r="O11" s="99">
        <v>93.9</v>
      </c>
      <c r="P11" s="30"/>
    </row>
    <row r="12" spans="1:16" x14ac:dyDescent="0.25">
      <c r="A12" s="92" t="s">
        <v>121</v>
      </c>
      <c r="B12" s="30"/>
      <c r="C12" s="30"/>
      <c r="D12" s="30"/>
      <c r="E12" s="30"/>
      <c r="F12" s="30"/>
      <c r="G12" s="93">
        <f>G13+G14</f>
        <v>1853329</v>
      </c>
      <c r="H12" s="30"/>
      <c r="I12" s="93">
        <f t="shared" ref="I12" si="0">I13+I14</f>
        <v>2254830.8000000003</v>
      </c>
      <c r="J12" s="93"/>
      <c r="K12" s="93">
        <f t="shared" ref="K12" si="1">K13+K14</f>
        <v>2117377.9499999997</v>
      </c>
      <c r="L12" s="93"/>
      <c r="M12" s="94">
        <f>K12/G12</f>
        <v>1.1424727881557994</v>
      </c>
      <c r="N12" s="37"/>
      <c r="O12" s="90">
        <v>93.9</v>
      </c>
      <c r="P12" s="30"/>
    </row>
    <row r="13" spans="1:16" x14ac:dyDescent="0.25">
      <c r="A13" s="91" t="s">
        <v>122</v>
      </c>
      <c r="B13" s="30"/>
      <c r="C13" s="30"/>
      <c r="D13" s="30"/>
      <c r="E13" s="30"/>
      <c r="F13" s="30"/>
      <c r="G13" s="88">
        <v>1746932</v>
      </c>
      <c r="H13" s="30"/>
      <c r="I13" s="88">
        <v>2133367.33</v>
      </c>
      <c r="J13" s="30"/>
      <c r="K13" s="88">
        <v>2054775.42</v>
      </c>
      <c r="L13" s="30"/>
      <c r="M13" s="89">
        <f>K13/G13</f>
        <v>1.1762194636082</v>
      </c>
      <c r="N13" s="37"/>
      <c r="O13" s="86">
        <v>96.32</v>
      </c>
      <c r="P13" s="30"/>
    </row>
    <row r="14" spans="1:16" ht="30" customHeight="1" x14ac:dyDescent="0.25">
      <c r="A14" s="87" t="s">
        <v>286</v>
      </c>
      <c r="B14" s="30"/>
      <c r="C14" s="30"/>
      <c r="D14" s="30"/>
      <c r="E14" s="30"/>
      <c r="F14" s="30"/>
      <c r="G14" s="88">
        <v>106397</v>
      </c>
      <c r="H14" s="30"/>
      <c r="I14" s="88">
        <v>121463.47</v>
      </c>
      <c r="J14" s="30"/>
      <c r="K14" s="88">
        <v>62602.53</v>
      </c>
      <c r="L14" s="30"/>
      <c r="M14" s="89">
        <f>K14/G14</f>
        <v>0.58838623269453083</v>
      </c>
      <c r="N14" s="37"/>
      <c r="O14" s="86">
        <v>51.54</v>
      </c>
      <c r="P14" s="30"/>
    </row>
  </sheetData>
  <mergeCells count="44">
    <mergeCell ref="A3:B3"/>
    <mergeCell ref="A4:B4"/>
    <mergeCell ref="A5:B5"/>
    <mergeCell ref="A1:G1"/>
    <mergeCell ref="A2:E2"/>
    <mergeCell ref="A6:P6"/>
    <mergeCell ref="A7:P7"/>
    <mergeCell ref="A8:P8"/>
    <mergeCell ref="A9:F9"/>
    <mergeCell ref="G9:H9"/>
    <mergeCell ref="I9:J9"/>
    <mergeCell ref="K9:L9"/>
    <mergeCell ref="M9:N9"/>
    <mergeCell ref="O9:P9"/>
    <mergeCell ref="O10:P10"/>
    <mergeCell ref="A11:F11"/>
    <mergeCell ref="G11:H11"/>
    <mergeCell ref="I11:J11"/>
    <mergeCell ref="K11:L11"/>
    <mergeCell ref="M11:N11"/>
    <mergeCell ref="O11:P11"/>
    <mergeCell ref="A10:F10"/>
    <mergeCell ref="G10:H10"/>
    <mergeCell ref="I10:J10"/>
    <mergeCell ref="K10:L10"/>
    <mergeCell ref="M10:N10"/>
    <mergeCell ref="O12:P12"/>
    <mergeCell ref="A13:F13"/>
    <mergeCell ref="G13:H13"/>
    <mergeCell ref="I13:J13"/>
    <mergeCell ref="K13:L13"/>
    <mergeCell ref="M13:N13"/>
    <mergeCell ref="O13:P13"/>
    <mergeCell ref="A12:F12"/>
    <mergeCell ref="G12:H12"/>
    <mergeCell ref="I12:J12"/>
    <mergeCell ref="K12:L12"/>
    <mergeCell ref="M12:N12"/>
    <mergeCell ref="O14:P14"/>
    <mergeCell ref="A14:F14"/>
    <mergeCell ref="G14:H14"/>
    <mergeCell ref="I14:J14"/>
    <mergeCell ref="K14:L14"/>
    <mergeCell ref="M14:N14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7"/>
  <sheetViews>
    <sheetView workbookViewId="0">
      <selection activeCell="A29" sqref="A29:C31"/>
    </sheetView>
  </sheetViews>
  <sheetFormatPr defaultRowHeight="15" x14ac:dyDescent="0.25"/>
  <cols>
    <col min="4" max="4" width="10.140625" customWidth="1"/>
    <col min="6" max="6" width="3.28515625" customWidth="1"/>
    <col min="7" max="7" width="9.140625" hidden="1" customWidth="1"/>
    <col min="8" max="8" width="2.140625" customWidth="1"/>
    <col min="9" max="9" width="0.5703125" customWidth="1"/>
    <col min="10" max="10" width="0.85546875" customWidth="1"/>
    <col min="11" max="11" width="3.28515625" customWidth="1"/>
    <col min="12" max="12" width="4.28515625" hidden="1" customWidth="1"/>
    <col min="14" max="14" width="7.7109375" customWidth="1"/>
    <col min="18" max="18" width="4.5703125" customWidth="1"/>
    <col min="20" max="20" width="4.28515625" customWidth="1"/>
    <col min="22" max="22" width="1.85546875" customWidth="1"/>
  </cols>
  <sheetData>
    <row r="1" spans="1:22" x14ac:dyDescent="0.25">
      <c r="A1" s="39" t="s">
        <v>0</v>
      </c>
      <c r="B1" s="39"/>
      <c r="C1" s="39"/>
      <c r="D1" s="39"/>
      <c r="E1" s="39"/>
      <c r="F1" s="39"/>
      <c r="G1" s="39"/>
    </row>
    <row r="2" spans="1:22" x14ac:dyDescent="0.25">
      <c r="A2" s="39" t="s">
        <v>2</v>
      </c>
      <c r="B2" s="39"/>
      <c r="C2" s="39"/>
      <c r="D2" s="39"/>
      <c r="E2" s="39"/>
      <c r="F2" s="12"/>
      <c r="G2" s="12"/>
    </row>
    <row r="3" spans="1:22" x14ac:dyDescent="0.25">
      <c r="A3" s="30" t="s">
        <v>3</v>
      </c>
      <c r="B3" s="30"/>
      <c r="C3" s="12"/>
      <c r="D3" s="12"/>
      <c r="E3" s="12"/>
      <c r="F3" s="12"/>
      <c r="G3" s="12"/>
    </row>
    <row r="4" spans="1:22" x14ac:dyDescent="0.25">
      <c r="A4" s="30" t="s">
        <v>4</v>
      </c>
      <c r="B4" s="30"/>
      <c r="C4" s="12"/>
      <c r="D4" s="12"/>
      <c r="E4" s="12"/>
      <c r="F4" s="12"/>
      <c r="G4" s="12"/>
    </row>
    <row r="5" spans="1:22" x14ac:dyDescent="0.25">
      <c r="A5" s="30"/>
      <c r="B5" s="30"/>
    </row>
    <row r="6" spans="1:22" s="5" customFormat="1" ht="18.75" x14ac:dyDescent="0.3">
      <c r="A6" s="112" t="s">
        <v>123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</row>
    <row r="7" spans="1:22" x14ac:dyDescent="0.25">
      <c r="A7" s="43" t="s">
        <v>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</row>
    <row r="8" spans="1:22" x14ac:dyDescent="0.25">
      <c r="A8" s="43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</row>
    <row r="9" spans="1:22" x14ac:dyDescent="0.25">
      <c r="A9" s="114" t="s">
        <v>124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114" t="s">
        <v>115</v>
      </c>
      <c r="N9" s="30"/>
      <c r="O9" s="114" t="s">
        <v>116</v>
      </c>
      <c r="P9" s="30"/>
      <c r="Q9" s="114" t="s">
        <v>117</v>
      </c>
      <c r="R9" s="30"/>
      <c r="S9" s="114" t="s">
        <v>118</v>
      </c>
      <c r="T9" s="30"/>
      <c r="U9" s="114" t="s">
        <v>119</v>
      </c>
      <c r="V9" s="30"/>
    </row>
    <row r="10" spans="1:22" x14ac:dyDescent="0.25">
      <c r="A10" s="111" t="s">
        <v>125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111" t="s">
        <v>14</v>
      </c>
      <c r="N10" s="30"/>
      <c r="O10" s="111" t="s">
        <v>15</v>
      </c>
      <c r="P10" s="30"/>
      <c r="Q10" s="111" t="s">
        <v>16</v>
      </c>
      <c r="R10" s="30"/>
      <c r="S10" s="111" t="s">
        <v>17</v>
      </c>
      <c r="T10" s="30"/>
      <c r="U10" s="111" t="s">
        <v>18</v>
      </c>
      <c r="V10" s="30"/>
    </row>
    <row r="11" spans="1:22" x14ac:dyDescent="0.25">
      <c r="A11" s="104" t="s">
        <v>126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105" t="s">
        <v>1</v>
      </c>
      <c r="N11" s="30"/>
      <c r="O11" s="105"/>
      <c r="P11" s="30"/>
      <c r="Q11" s="105"/>
      <c r="R11" s="30"/>
      <c r="S11" s="106" t="s">
        <v>1</v>
      </c>
      <c r="T11" s="30"/>
      <c r="U11" s="106"/>
      <c r="V11" s="30"/>
    </row>
    <row r="12" spans="1:22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spans="1:22" x14ac:dyDescent="0.25">
      <c r="A13" s="108" t="s">
        <v>127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109" t="s">
        <v>1</v>
      </c>
      <c r="N13" s="30"/>
      <c r="O13" s="109"/>
      <c r="P13" s="30"/>
      <c r="Q13" s="109"/>
      <c r="R13" s="30"/>
      <c r="S13" s="110"/>
      <c r="T13" s="30"/>
      <c r="U13" s="110"/>
      <c r="V13" s="30"/>
    </row>
    <row r="14" spans="1:22" x14ac:dyDescent="0.25">
      <c r="A14" s="30" t="s">
        <v>128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107" t="s">
        <v>1</v>
      </c>
      <c r="N14" s="30"/>
      <c r="O14" s="107"/>
      <c r="P14" s="30"/>
      <c r="Q14" s="107"/>
      <c r="R14" s="30"/>
      <c r="S14" s="103"/>
      <c r="T14" s="30"/>
      <c r="U14" s="103"/>
      <c r="V14" s="30"/>
    </row>
    <row r="15" spans="1:22" x14ac:dyDescent="0.25">
      <c r="A15" s="30" t="s">
        <v>129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107" t="s">
        <v>1</v>
      </c>
      <c r="N15" s="30"/>
      <c r="O15" s="107"/>
      <c r="P15" s="30"/>
      <c r="Q15" s="107"/>
      <c r="R15" s="30"/>
      <c r="S15" s="103"/>
      <c r="T15" s="30"/>
      <c r="U15" s="103"/>
      <c r="V15" s="30"/>
    </row>
    <row r="16" spans="1:22" x14ac:dyDescent="0.25">
      <c r="A16" s="30" t="s">
        <v>130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107" t="s">
        <v>1</v>
      </c>
      <c r="N16" s="30"/>
      <c r="O16" s="107"/>
      <c r="P16" s="30"/>
      <c r="Q16" s="107"/>
      <c r="R16" s="30"/>
      <c r="S16" s="103"/>
      <c r="T16" s="30"/>
      <c r="U16" s="103"/>
      <c r="V16" s="30"/>
    </row>
    <row r="17" spans="1:22" x14ac:dyDescent="0.25">
      <c r="A17" s="104" t="s">
        <v>131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105" t="s">
        <v>1</v>
      </c>
      <c r="N17" s="30"/>
      <c r="O17" s="105"/>
      <c r="P17" s="30"/>
      <c r="Q17" s="105"/>
      <c r="R17" s="30"/>
      <c r="S17" s="106" t="s">
        <v>1</v>
      </c>
      <c r="T17" s="30"/>
      <c r="U17" s="106"/>
      <c r="V17" s="30"/>
    </row>
  </sheetData>
  <mergeCells count="62">
    <mergeCell ref="A3:B3"/>
    <mergeCell ref="A4:B4"/>
    <mergeCell ref="A5:B5"/>
    <mergeCell ref="A1:G1"/>
    <mergeCell ref="A2:E2"/>
    <mergeCell ref="A6:V6"/>
    <mergeCell ref="A7:V7"/>
    <mergeCell ref="A8:V8"/>
    <mergeCell ref="A9:L9"/>
    <mergeCell ref="M9:N9"/>
    <mergeCell ref="O9:P9"/>
    <mergeCell ref="Q9:R9"/>
    <mergeCell ref="S9:T9"/>
    <mergeCell ref="U9:V9"/>
    <mergeCell ref="U10:V10"/>
    <mergeCell ref="A11:L11"/>
    <mergeCell ref="M11:N11"/>
    <mergeCell ref="O11:P11"/>
    <mergeCell ref="Q11:R11"/>
    <mergeCell ref="S11:T11"/>
    <mergeCell ref="U11:V11"/>
    <mergeCell ref="A10:L10"/>
    <mergeCell ref="M10:N10"/>
    <mergeCell ref="O10:P10"/>
    <mergeCell ref="Q10:R10"/>
    <mergeCell ref="S10:T10"/>
    <mergeCell ref="U12:V12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U14:V14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6"/>
  <sheetViews>
    <sheetView topLeftCell="A16" workbookViewId="0">
      <selection activeCell="M42" sqref="L42:M42"/>
    </sheetView>
  </sheetViews>
  <sheetFormatPr defaultRowHeight="15" x14ac:dyDescent="0.25"/>
  <cols>
    <col min="4" max="4" width="10.140625" customWidth="1"/>
    <col min="6" max="6" width="2.42578125" customWidth="1"/>
    <col min="7" max="7" width="3.28515625" customWidth="1"/>
    <col min="8" max="8" width="4" customWidth="1"/>
    <col min="9" max="9" width="1.85546875" customWidth="1"/>
    <col min="10" max="10" width="1.42578125" customWidth="1"/>
    <col min="11" max="11" width="0.85546875" customWidth="1"/>
    <col min="12" max="12" width="1.85546875" customWidth="1"/>
    <col min="13" max="13" width="6" customWidth="1"/>
    <col min="15" max="15" width="7.42578125" customWidth="1"/>
    <col min="17" max="17" width="6.28515625" customWidth="1"/>
    <col min="18" max="18" width="8.140625" customWidth="1"/>
    <col min="19" max="19" width="3.42578125" customWidth="1"/>
    <col min="20" max="20" width="6.7109375" customWidth="1"/>
    <col min="21" max="21" width="4" customWidth="1"/>
    <col min="22" max="22" width="7.5703125" customWidth="1"/>
  </cols>
  <sheetData>
    <row r="1" spans="1:22" x14ac:dyDescent="0.25">
      <c r="A1" s="39" t="s">
        <v>0</v>
      </c>
      <c r="B1" s="39"/>
      <c r="C1" s="39"/>
      <c r="D1" s="39"/>
      <c r="E1" s="39"/>
      <c r="F1" s="39"/>
      <c r="G1" s="39"/>
    </row>
    <row r="2" spans="1:22" x14ac:dyDescent="0.25">
      <c r="A2" s="39" t="s">
        <v>2</v>
      </c>
      <c r="B2" s="39"/>
      <c r="C2" s="39"/>
      <c r="D2" s="39"/>
      <c r="E2" s="39"/>
      <c r="F2" s="12"/>
      <c r="G2" s="12"/>
    </row>
    <row r="3" spans="1:22" x14ac:dyDescent="0.25">
      <c r="A3" s="30" t="s">
        <v>3</v>
      </c>
      <c r="B3" s="30"/>
      <c r="C3" s="12"/>
      <c r="D3" s="12"/>
      <c r="E3" s="12"/>
      <c r="F3" s="12"/>
      <c r="G3" s="12"/>
    </row>
    <row r="4" spans="1:22" x14ac:dyDescent="0.25">
      <c r="A4" s="30" t="s">
        <v>4</v>
      </c>
      <c r="B4" s="30"/>
      <c r="C4" s="12"/>
      <c r="D4" s="12"/>
      <c r="E4" s="12"/>
      <c r="F4" s="12"/>
      <c r="G4" s="12"/>
    </row>
    <row r="5" spans="1:22" x14ac:dyDescent="0.25">
      <c r="A5" s="30"/>
      <c r="B5" s="30"/>
    </row>
    <row r="6" spans="1:22" s="6" customFormat="1" ht="18.75" x14ac:dyDescent="0.3">
      <c r="A6" s="125" t="s">
        <v>132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</row>
    <row r="7" spans="1:22" x14ac:dyDescent="0.25">
      <c r="A7" s="43" t="s">
        <v>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2" x14ac:dyDescent="0.25">
      <c r="A8" s="43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14" spans="1:22" x14ac:dyDescent="0.25">
      <c r="A14" s="121" t="s">
        <v>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121" t="s">
        <v>8</v>
      </c>
      <c r="N14" s="30"/>
      <c r="O14" s="121" t="s">
        <v>9</v>
      </c>
      <c r="P14" s="30"/>
      <c r="Q14" s="121" t="s">
        <v>10</v>
      </c>
      <c r="R14" s="30"/>
      <c r="S14" s="121" t="s">
        <v>11</v>
      </c>
      <c r="T14" s="30"/>
      <c r="U14" s="121" t="s">
        <v>12</v>
      </c>
      <c r="V14" s="30"/>
    </row>
    <row r="15" spans="1:22" x14ac:dyDescent="0.25">
      <c r="A15" s="121" t="s">
        <v>125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121" t="s">
        <v>14</v>
      </c>
      <c r="N15" s="30"/>
      <c r="O15" s="121" t="s">
        <v>15</v>
      </c>
      <c r="P15" s="30"/>
      <c r="Q15" s="121" t="s">
        <v>16</v>
      </c>
      <c r="R15" s="30"/>
      <c r="S15" s="121" t="s">
        <v>17</v>
      </c>
      <c r="T15" s="30"/>
      <c r="U15" s="121" t="s">
        <v>18</v>
      </c>
      <c r="V15" s="30"/>
    </row>
    <row r="16" spans="1:22" x14ac:dyDescent="0.25">
      <c r="A16" s="122" t="s">
        <v>131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123" t="s">
        <v>1</v>
      </c>
      <c r="N16" s="30"/>
      <c r="O16" s="123"/>
      <c r="P16" s="30"/>
      <c r="Q16" s="123"/>
      <c r="R16" s="30"/>
      <c r="S16" s="124" t="s">
        <v>1</v>
      </c>
      <c r="T16" s="30"/>
      <c r="U16" s="124"/>
      <c r="V16" s="30"/>
    </row>
    <row r="17" spans="1:22" x14ac:dyDescent="0.25">
      <c r="A17" s="119" t="s">
        <v>133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120" t="s">
        <v>1</v>
      </c>
      <c r="N17" s="30"/>
      <c r="O17" s="120"/>
      <c r="P17" s="30"/>
      <c r="Q17" s="120"/>
      <c r="R17" s="30"/>
      <c r="S17" s="115" t="s">
        <v>1</v>
      </c>
      <c r="T17" s="30"/>
      <c r="U17" s="115"/>
      <c r="V17" s="30"/>
    </row>
    <row r="18" spans="1:22" x14ac:dyDescent="0.25">
      <c r="A18" s="116" t="s">
        <v>134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117" t="s">
        <v>1</v>
      </c>
      <c r="N18" s="30"/>
      <c r="O18" s="117"/>
      <c r="P18" s="30"/>
      <c r="Q18" s="117"/>
      <c r="R18" s="30"/>
      <c r="S18" s="118" t="s">
        <v>1</v>
      </c>
      <c r="T18" s="30"/>
      <c r="U18" s="118"/>
      <c r="V18" s="30"/>
    </row>
    <row r="19" spans="1:22" x14ac:dyDescent="0.25">
      <c r="A19" s="119" t="s">
        <v>135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120" t="s">
        <v>1</v>
      </c>
      <c r="N19" s="30"/>
      <c r="O19" s="120"/>
      <c r="P19" s="30"/>
      <c r="Q19" s="120"/>
      <c r="R19" s="30"/>
      <c r="S19" s="115" t="s">
        <v>1</v>
      </c>
      <c r="T19" s="30"/>
      <c r="U19" s="115" t="s">
        <v>1</v>
      </c>
      <c r="V19" s="30"/>
    </row>
    <row r="20" spans="1:22" x14ac:dyDescent="0.25">
      <c r="A20" s="116" t="s">
        <v>136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117" t="s">
        <v>1</v>
      </c>
      <c r="N20" s="30"/>
      <c r="O20" s="117"/>
      <c r="P20" s="30"/>
      <c r="Q20" s="117"/>
      <c r="R20" s="30"/>
      <c r="S20" s="118" t="s">
        <v>1</v>
      </c>
      <c r="T20" s="30"/>
      <c r="U20" s="118" t="s">
        <v>1</v>
      </c>
      <c r="V20" s="30"/>
    </row>
    <row r="21" spans="1:22" x14ac:dyDescent="0.25">
      <c r="A21" s="119" t="s">
        <v>137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120" t="s">
        <v>1</v>
      </c>
      <c r="N21" s="30"/>
      <c r="O21" s="120"/>
      <c r="P21" s="30"/>
      <c r="Q21" s="120"/>
      <c r="R21" s="30"/>
      <c r="S21" s="115" t="s">
        <v>1</v>
      </c>
      <c r="T21" s="30"/>
      <c r="U21" s="115" t="s">
        <v>1</v>
      </c>
      <c r="V21" s="30"/>
    </row>
    <row r="22" spans="1:22" x14ac:dyDescent="0.25">
      <c r="A22" s="116" t="s">
        <v>138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117" t="s">
        <v>1</v>
      </c>
      <c r="N22" s="30"/>
      <c r="O22" s="117"/>
      <c r="P22" s="30"/>
      <c r="Q22" s="117"/>
      <c r="R22" s="30"/>
      <c r="S22" s="118" t="s">
        <v>1</v>
      </c>
      <c r="T22" s="30"/>
      <c r="U22" s="118" t="s">
        <v>1</v>
      </c>
      <c r="V22" s="30"/>
    </row>
    <row r="23" spans="1:22" x14ac:dyDescent="0.25">
      <c r="A23" s="119" t="s">
        <v>139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120" t="s">
        <v>1</v>
      </c>
      <c r="N23" s="30"/>
      <c r="O23" s="120"/>
      <c r="P23" s="30"/>
      <c r="Q23" s="120"/>
      <c r="R23" s="30"/>
      <c r="S23" s="115" t="s">
        <v>1</v>
      </c>
      <c r="T23" s="30"/>
      <c r="U23" s="115" t="s">
        <v>1</v>
      </c>
      <c r="V23" s="30"/>
    </row>
    <row r="24" spans="1:22" x14ac:dyDescent="0.25">
      <c r="A24" s="116" t="s">
        <v>140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117" t="s">
        <v>1</v>
      </c>
      <c r="N24" s="30"/>
      <c r="O24" s="117"/>
      <c r="P24" s="30"/>
      <c r="Q24" s="117"/>
      <c r="R24" s="30"/>
      <c r="S24" s="118" t="s">
        <v>1</v>
      </c>
      <c r="T24" s="30"/>
      <c r="U24" s="118" t="s">
        <v>1</v>
      </c>
      <c r="V24" s="30"/>
    </row>
    <row r="25" spans="1:22" x14ac:dyDescent="0.25">
      <c r="A25" s="119" t="s">
        <v>141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120" t="s">
        <v>1</v>
      </c>
      <c r="N25" s="30"/>
      <c r="O25" s="120"/>
      <c r="P25" s="30"/>
      <c r="Q25" s="120"/>
      <c r="R25" s="30"/>
      <c r="S25" s="115" t="s">
        <v>1</v>
      </c>
      <c r="T25" s="30"/>
      <c r="U25" s="115" t="s">
        <v>1</v>
      </c>
      <c r="V25" s="30"/>
    </row>
    <row r="26" spans="1:22" x14ac:dyDescent="0.25">
      <c r="A26" s="116" t="s">
        <v>142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117" t="s">
        <v>1</v>
      </c>
      <c r="N26" s="30"/>
      <c r="O26" s="117"/>
      <c r="P26" s="30"/>
      <c r="Q26" s="117"/>
      <c r="R26" s="30"/>
      <c r="S26" s="118" t="s">
        <v>1</v>
      </c>
      <c r="T26" s="30"/>
      <c r="U26" s="118" t="s">
        <v>1</v>
      </c>
      <c r="V26" s="30"/>
    </row>
  </sheetData>
  <mergeCells count="86">
    <mergeCell ref="A3:B3"/>
    <mergeCell ref="A4:B4"/>
    <mergeCell ref="A5:B5"/>
    <mergeCell ref="A1:G1"/>
    <mergeCell ref="A2:E2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21:V21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23:V23"/>
    <mergeCell ref="A24:L24"/>
    <mergeCell ref="M24:N24"/>
    <mergeCell ref="O24:P24"/>
    <mergeCell ref="Q24:R24"/>
    <mergeCell ref="S24:T24"/>
    <mergeCell ref="U24:V24"/>
    <mergeCell ref="A23:L23"/>
    <mergeCell ref="M23:N23"/>
    <mergeCell ref="O23:P23"/>
    <mergeCell ref="Q23:R23"/>
    <mergeCell ref="S23:T23"/>
    <mergeCell ref="U25:V25"/>
    <mergeCell ref="A26:L26"/>
    <mergeCell ref="M26:N26"/>
    <mergeCell ref="O26:P26"/>
    <mergeCell ref="Q26:R26"/>
    <mergeCell ref="S26:T26"/>
    <mergeCell ref="U26:V26"/>
    <mergeCell ref="A25:L25"/>
    <mergeCell ref="M25:N25"/>
    <mergeCell ref="O25:P25"/>
    <mergeCell ref="Q25:R25"/>
    <mergeCell ref="S25:T25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3"/>
  <sheetViews>
    <sheetView workbookViewId="0">
      <selection sqref="A1:G4"/>
    </sheetView>
  </sheetViews>
  <sheetFormatPr defaultRowHeight="15" x14ac:dyDescent="0.25"/>
  <cols>
    <col min="2" max="2" width="2.7109375" customWidth="1"/>
    <col min="3" max="3" width="4.5703125" customWidth="1"/>
    <col min="4" max="4" width="9.28515625" customWidth="1"/>
    <col min="5" max="5" width="0.85546875" customWidth="1"/>
    <col min="12" max="12" width="3.5703125" customWidth="1"/>
    <col min="13" max="13" width="0.7109375" customWidth="1"/>
    <col min="14" max="14" width="3.42578125" customWidth="1"/>
    <col min="15" max="15" width="1" customWidth="1"/>
    <col min="16" max="16" width="7.7109375" customWidth="1"/>
    <col min="17" max="17" width="5.140625" customWidth="1"/>
    <col min="18" max="18" width="6" customWidth="1"/>
    <col min="20" max="20" width="3.28515625" customWidth="1"/>
  </cols>
  <sheetData>
    <row r="1" spans="1:21" x14ac:dyDescent="0.25">
      <c r="A1" s="39" t="s">
        <v>0</v>
      </c>
      <c r="B1" s="39"/>
      <c r="C1" s="39"/>
      <c r="D1" s="39"/>
      <c r="E1" s="39"/>
      <c r="F1" s="39"/>
      <c r="G1" s="39"/>
    </row>
    <row r="2" spans="1:21" x14ac:dyDescent="0.25">
      <c r="A2" s="39" t="s">
        <v>2</v>
      </c>
      <c r="B2" s="39"/>
      <c r="C2" s="39"/>
      <c r="D2" s="39"/>
      <c r="E2" s="39"/>
      <c r="F2" s="12"/>
      <c r="G2" s="12"/>
    </row>
    <row r="3" spans="1:21" x14ac:dyDescent="0.25">
      <c r="A3" s="39" t="s">
        <v>3</v>
      </c>
      <c r="B3" s="39"/>
      <c r="C3" s="39"/>
      <c r="D3" s="39"/>
      <c r="E3" s="39"/>
      <c r="F3" s="39"/>
      <c r="G3" s="12"/>
    </row>
    <row r="4" spans="1:21" x14ac:dyDescent="0.25">
      <c r="A4" s="39" t="s">
        <v>4</v>
      </c>
      <c r="B4" s="39"/>
      <c r="C4" s="39"/>
      <c r="D4" s="39"/>
      <c r="E4" s="12"/>
      <c r="F4" s="12"/>
      <c r="G4" s="12"/>
    </row>
    <row r="5" spans="1:21" x14ac:dyDescent="0.25">
      <c r="A5" s="30"/>
      <c r="B5" s="30"/>
    </row>
    <row r="6" spans="1:21" s="7" customFormat="1" ht="18.75" x14ac:dyDescent="0.3">
      <c r="A6" s="140" t="s">
        <v>143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</row>
    <row r="7" spans="1:21" x14ac:dyDescent="0.25">
      <c r="A7" s="43" t="s">
        <v>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25">
      <c r="A8" s="43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1" ht="30.75" customHeight="1" x14ac:dyDescent="0.25">
      <c r="A9" s="139" t="s">
        <v>144</v>
      </c>
      <c r="B9" s="30"/>
      <c r="C9" s="30"/>
      <c r="D9" s="30"/>
      <c r="E9" s="30"/>
      <c r="F9" s="139" t="s">
        <v>145</v>
      </c>
      <c r="G9" s="30"/>
      <c r="H9" s="30"/>
      <c r="I9" s="30"/>
      <c r="J9" s="30"/>
      <c r="K9" s="30"/>
      <c r="L9" s="30"/>
      <c r="M9" s="30"/>
      <c r="N9" s="30"/>
      <c r="O9" s="30"/>
      <c r="P9" s="102" t="s">
        <v>288</v>
      </c>
      <c r="Q9" s="30"/>
      <c r="R9" s="102" t="s">
        <v>289</v>
      </c>
      <c r="S9" s="30"/>
      <c r="T9" s="102" t="s">
        <v>292</v>
      </c>
      <c r="U9" s="30"/>
    </row>
    <row r="10" spans="1:21" ht="14.25" customHeight="1" x14ac:dyDescent="0.25">
      <c r="A10" s="139" t="s">
        <v>1</v>
      </c>
      <c r="B10" s="30"/>
      <c r="C10" s="30"/>
      <c r="D10" s="30"/>
      <c r="E10" s="30"/>
      <c r="F10" s="139" t="s">
        <v>1</v>
      </c>
      <c r="G10" s="30"/>
      <c r="H10" s="30"/>
      <c r="I10" s="30"/>
      <c r="J10" s="30"/>
      <c r="K10" s="30"/>
      <c r="L10" s="30"/>
      <c r="M10" s="30"/>
      <c r="N10" s="30"/>
      <c r="O10" s="30"/>
      <c r="P10" s="139" t="s">
        <v>14</v>
      </c>
      <c r="Q10" s="30"/>
      <c r="R10" s="139" t="s">
        <v>15</v>
      </c>
      <c r="S10" s="30"/>
      <c r="T10" s="139" t="s">
        <v>16</v>
      </c>
      <c r="U10" s="30"/>
    </row>
    <row r="11" spans="1:21" x14ac:dyDescent="0.25">
      <c r="A11" s="135" t="s">
        <v>1</v>
      </c>
      <c r="B11" s="30"/>
      <c r="C11" s="30"/>
      <c r="D11" s="30"/>
      <c r="E11" s="30"/>
      <c r="F11" s="136" t="s">
        <v>147</v>
      </c>
      <c r="G11" s="30"/>
      <c r="H11" s="30"/>
      <c r="I11" s="30"/>
      <c r="J11" s="30"/>
      <c r="K11" s="30"/>
      <c r="L11" s="30"/>
      <c r="M11" s="30"/>
      <c r="N11" s="30"/>
      <c r="O11" s="30"/>
      <c r="P11" s="137">
        <v>2254830.7999999998</v>
      </c>
      <c r="Q11" s="30"/>
      <c r="R11" s="137">
        <v>2117377.9500000002</v>
      </c>
      <c r="S11" s="30"/>
      <c r="T11" s="138">
        <v>93.9</v>
      </c>
      <c r="U11" s="30"/>
    </row>
    <row r="12" spans="1:21" x14ac:dyDescent="0.25">
      <c r="A12" s="132" t="s">
        <v>148</v>
      </c>
      <c r="B12" s="30"/>
      <c r="C12" s="30"/>
      <c r="D12" s="132" t="s">
        <v>149</v>
      </c>
      <c r="E12" s="30"/>
      <c r="F12" s="133" t="s">
        <v>150</v>
      </c>
      <c r="G12" s="30"/>
      <c r="H12" s="30"/>
      <c r="I12" s="30"/>
      <c r="J12" s="30"/>
      <c r="K12" s="30"/>
      <c r="L12" s="30"/>
      <c r="M12" s="30"/>
      <c r="N12" s="30"/>
      <c r="O12" s="30"/>
      <c r="P12" s="134">
        <v>2254830.7999999998</v>
      </c>
      <c r="Q12" s="30"/>
      <c r="R12" s="134">
        <v>2117377.9500000002</v>
      </c>
      <c r="S12" s="30"/>
      <c r="T12" s="127">
        <v>93.9</v>
      </c>
      <c r="U12" s="30"/>
    </row>
    <row r="13" spans="1:21" x14ac:dyDescent="0.25">
      <c r="A13" s="128" t="s">
        <v>151</v>
      </c>
      <c r="B13" s="30"/>
      <c r="C13" s="30"/>
      <c r="D13" s="128" t="s">
        <v>152</v>
      </c>
      <c r="E13" s="30"/>
      <c r="F13" s="129" t="s">
        <v>153</v>
      </c>
      <c r="G13" s="30"/>
      <c r="H13" s="30"/>
      <c r="I13" s="30"/>
      <c r="J13" s="30"/>
      <c r="K13" s="30"/>
      <c r="L13" s="30"/>
      <c r="M13" s="30"/>
      <c r="N13" s="30"/>
      <c r="O13" s="30"/>
      <c r="P13" s="130">
        <v>2254830.7999999998</v>
      </c>
      <c r="Q13" s="30"/>
      <c r="R13" s="130">
        <v>2117377.9500000002</v>
      </c>
      <c r="S13" s="30"/>
      <c r="T13" s="131">
        <v>93.9</v>
      </c>
      <c r="U13" s="30"/>
    </row>
  </sheetData>
  <mergeCells count="35">
    <mergeCell ref="A5:B5"/>
    <mergeCell ref="A1:G1"/>
    <mergeCell ref="A2:E2"/>
    <mergeCell ref="A3:F3"/>
    <mergeCell ref="A4:D4"/>
    <mergeCell ref="A6:U6"/>
    <mergeCell ref="A7:U7"/>
    <mergeCell ref="A8:U8"/>
    <mergeCell ref="A9:E9"/>
    <mergeCell ref="F9:O9"/>
    <mergeCell ref="P9:Q9"/>
    <mergeCell ref="R9:S9"/>
    <mergeCell ref="T9:U9"/>
    <mergeCell ref="A10:E10"/>
    <mergeCell ref="F10:O10"/>
    <mergeCell ref="P10:Q10"/>
    <mergeCell ref="R10:S10"/>
    <mergeCell ref="T10:U10"/>
    <mergeCell ref="A11:E11"/>
    <mergeCell ref="F11:O11"/>
    <mergeCell ref="P11:Q11"/>
    <mergeCell ref="R11:S11"/>
    <mergeCell ref="T11:U11"/>
    <mergeCell ref="T12:U12"/>
    <mergeCell ref="A13:C13"/>
    <mergeCell ref="D13:E13"/>
    <mergeCell ref="F13:O13"/>
    <mergeCell ref="P13:Q13"/>
    <mergeCell ref="R13:S13"/>
    <mergeCell ref="T13:U13"/>
    <mergeCell ref="A12:C12"/>
    <mergeCell ref="D12:E12"/>
    <mergeCell ref="F12:O12"/>
    <mergeCell ref="P12:Q12"/>
    <mergeCell ref="R12:S12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01"/>
  <sheetViews>
    <sheetView topLeftCell="A10" workbookViewId="0">
      <selection sqref="A1:G4"/>
    </sheetView>
  </sheetViews>
  <sheetFormatPr defaultRowHeight="15" x14ac:dyDescent="0.25"/>
  <cols>
    <col min="2" max="2" width="4.42578125" customWidth="1"/>
    <col min="4" max="4" width="10.140625" customWidth="1"/>
    <col min="10" max="10" width="6.85546875" customWidth="1"/>
    <col min="13" max="13" width="5.42578125" customWidth="1"/>
    <col min="15" max="15" width="5.5703125" customWidth="1"/>
    <col min="16" max="16" width="5" customWidth="1"/>
  </cols>
  <sheetData>
    <row r="1" spans="1:16" x14ac:dyDescent="0.25">
      <c r="A1" s="39" t="s">
        <v>0</v>
      </c>
      <c r="B1" s="39"/>
      <c r="C1" s="39"/>
      <c r="D1" s="39"/>
      <c r="E1" s="39"/>
      <c r="F1" s="39"/>
      <c r="G1" s="39"/>
    </row>
    <row r="2" spans="1:16" x14ac:dyDescent="0.25">
      <c r="A2" s="39" t="s">
        <v>2</v>
      </c>
      <c r="B2" s="39"/>
      <c r="C2" s="39"/>
      <c r="D2" s="39"/>
      <c r="E2" s="39"/>
      <c r="F2" s="12"/>
      <c r="G2" s="12"/>
    </row>
    <row r="3" spans="1:16" x14ac:dyDescent="0.25">
      <c r="A3" s="39" t="s">
        <v>3</v>
      </c>
      <c r="B3" s="39"/>
      <c r="C3" s="39"/>
      <c r="D3" s="39"/>
      <c r="E3" s="39"/>
      <c r="F3" s="39"/>
      <c r="G3" s="12"/>
    </row>
    <row r="4" spans="1:16" x14ac:dyDescent="0.25">
      <c r="A4" s="39" t="s">
        <v>4</v>
      </c>
      <c r="B4" s="39"/>
      <c r="C4" s="39"/>
      <c r="D4" s="39"/>
      <c r="E4" s="12"/>
      <c r="F4" s="12"/>
      <c r="G4" s="12"/>
    </row>
    <row r="5" spans="1:16" x14ac:dyDescent="0.25">
      <c r="A5" s="30"/>
      <c r="B5" s="30"/>
    </row>
    <row r="6" spans="1:16" s="8" customFormat="1" ht="18.75" x14ac:dyDescent="0.3">
      <c r="A6" s="159" t="s">
        <v>154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</row>
    <row r="7" spans="1:16" x14ac:dyDescent="0.25">
      <c r="A7" s="43" t="s">
        <v>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x14ac:dyDescent="0.25">
      <c r="A8" s="43" t="s">
        <v>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x14ac:dyDescent="0.25">
      <c r="A9" s="155" t="s">
        <v>1</v>
      </c>
      <c r="B9" s="30"/>
      <c r="C9" s="155" t="s">
        <v>155</v>
      </c>
      <c r="D9" s="30"/>
      <c r="E9" s="30"/>
      <c r="F9" s="30"/>
      <c r="G9" s="30"/>
      <c r="H9" s="30"/>
      <c r="I9" s="30"/>
      <c r="J9" s="30"/>
      <c r="K9" s="154" t="s">
        <v>1</v>
      </c>
      <c r="L9" s="30"/>
      <c r="M9" s="154" t="s">
        <v>1</v>
      </c>
      <c r="N9" s="30"/>
      <c r="O9" s="154" t="s">
        <v>1</v>
      </c>
      <c r="P9" s="30"/>
    </row>
    <row r="10" spans="1:16" x14ac:dyDescent="0.25">
      <c r="A10" s="155" t="s">
        <v>1</v>
      </c>
      <c r="B10" s="30"/>
      <c r="C10" s="155" t="s">
        <v>156</v>
      </c>
      <c r="D10" s="30"/>
      <c r="E10" s="30"/>
      <c r="F10" s="30"/>
      <c r="G10" s="30"/>
      <c r="H10" s="30"/>
      <c r="I10" s="30"/>
      <c r="J10" s="30"/>
      <c r="K10" s="154" t="s">
        <v>1</v>
      </c>
      <c r="L10" s="30"/>
      <c r="M10" s="154" t="s">
        <v>1</v>
      </c>
      <c r="N10" s="30"/>
      <c r="O10" s="154" t="s">
        <v>1</v>
      </c>
      <c r="P10" s="30"/>
    </row>
    <row r="11" spans="1:16" x14ac:dyDescent="0.25">
      <c r="A11" s="155" t="s">
        <v>1</v>
      </c>
      <c r="B11" s="30"/>
      <c r="C11" s="155" t="s">
        <v>157</v>
      </c>
      <c r="D11" s="30"/>
      <c r="E11" s="154" t="s">
        <v>158</v>
      </c>
      <c r="F11" s="30"/>
      <c r="G11" s="30"/>
      <c r="H11" s="30"/>
      <c r="I11" s="30"/>
      <c r="J11" s="30"/>
      <c r="K11" s="154" t="s">
        <v>116</v>
      </c>
      <c r="L11" s="30"/>
      <c r="M11" s="154" t="s">
        <v>117</v>
      </c>
      <c r="N11" s="30"/>
      <c r="O11" s="154" t="s">
        <v>146</v>
      </c>
      <c r="P11" s="30"/>
    </row>
    <row r="12" spans="1:16" x14ac:dyDescent="0.25">
      <c r="A12" s="154" t="s">
        <v>1</v>
      </c>
      <c r="B12" s="30"/>
      <c r="C12" s="30"/>
      <c r="D12" s="30"/>
      <c r="E12" s="30"/>
      <c r="F12" s="30"/>
      <c r="G12" s="30"/>
      <c r="H12" s="30"/>
      <c r="I12" s="30"/>
      <c r="J12" s="30"/>
      <c r="K12" s="154" t="s">
        <v>14</v>
      </c>
      <c r="L12" s="30"/>
      <c r="M12" s="154" t="s">
        <v>15</v>
      </c>
      <c r="N12" s="30"/>
      <c r="O12" s="154" t="s">
        <v>16</v>
      </c>
      <c r="P12" s="30"/>
    </row>
    <row r="13" spans="1:16" x14ac:dyDescent="0.25">
      <c r="A13" s="156" t="s">
        <v>1</v>
      </c>
      <c r="B13" s="30"/>
      <c r="C13" s="156" t="s">
        <v>147</v>
      </c>
      <c r="D13" s="30"/>
      <c r="E13" s="30"/>
      <c r="F13" s="30"/>
      <c r="G13" s="30"/>
      <c r="H13" s="30"/>
      <c r="I13" s="30"/>
      <c r="J13" s="30"/>
      <c r="K13" s="157">
        <v>2254830.7999999998</v>
      </c>
      <c r="L13" s="30"/>
      <c r="M13" s="157">
        <v>2117377.9500000002</v>
      </c>
      <c r="N13" s="30"/>
      <c r="O13" s="158">
        <v>93.9</v>
      </c>
      <c r="P13" s="30"/>
    </row>
    <row r="14" spans="1:16" x14ac:dyDescent="0.25">
      <c r="A14" s="151" t="s">
        <v>1</v>
      </c>
      <c r="B14" s="30"/>
      <c r="C14" s="151" t="s">
        <v>159</v>
      </c>
      <c r="D14" s="30"/>
      <c r="E14" s="30"/>
      <c r="F14" s="30"/>
      <c r="G14" s="30"/>
      <c r="H14" s="30"/>
      <c r="I14" s="30"/>
      <c r="J14" s="30"/>
      <c r="K14" s="152">
        <v>2254830.7999999998</v>
      </c>
      <c r="L14" s="30"/>
      <c r="M14" s="152">
        <v>2117377.9500000002</v>
      </c>
      <c r="N14" s="30"/>
      <c r="O14" s="153">
        <v>93.9</v>
      </c>
      <c r="P14" s="30"/>
    </row>
    <row r="15" spans="1:16" x14ac:dyDescent="0.25">
      <c r="A15" s="151" t="s">
        <v>1</v>
      </c>
      <c r="B15" s="30"/>
      <c r="C15" s="151" t="s">
        <v>160</v>
      </c>
      <c r="D15" s="30"/>
      <c r="E15" s="30"/>
      <c r="F15" s="30"/>
      <c r="G15" s="30"/>
      <c r="H15" s="30"/>
      <c r="I15" s="30"/>
      <c r="J15" s="30"/>
      <c r="K15" s="152">
        <v>2254830.7999999998</v>
      </c>
      <c r="L15" s="30"/>
      <c r="M15" s="152">
        <v>2117377.9500000002</v>
      </c>
      <c r="N15" s="30"/>
      <c r="O15" s="153">
        <v>93.9</v>
      </c>
      <c r="P15" s="30"/>
    </row>
    <row r="16" spans="1:16" x14ac:dyDescent="0.25">
      <c r="A16" s="145" t="s">
        <v>1</v>
      </c>
      <c r="B16" s="30"/>
      <c r="C16" s="145" t="s">
        <v>161</v>
      </c>
      <c r="D16" s="30"/>
      <c r="E16" s="145" t="s">
        <v>162</v>
      </c>
      <c r="F16" s="30"/>
      <c r="G16" s="30"/>
      <c r="H16" s="30"/>
      <c r="I16" s="30"/>
      <c r="J16" s="30"/>
      <c r="K16" s="146">
        <v>94547.38</v>
      </c>
      <c r="L16" s="30"/>
      <c r="M16" s="146">
        <v>94423.73</v>
      </c>
      <c r="N16" s="30"/>
      <c r="O16" s="147">
        <v>99.87</v>
      </c>
      <c r="P16" s="30"/>
    </row>
    <row r="17" spans="1:16" x14ac:dyDescent="0.25">
      <c r="A17" s="148"/>
      <c r="B17" s="30"/>
      <c r="C17" s="148" t="s">
        <v>163</v>
      </c>
      <c r="D17" s="30"/>
      <c r="E17" s="148" t="s">
        <v>164</v>
      </c>
      <c r="F17" s="30"/>
      <c r="G17" s="30"/>
      <c r="H17" s="30"/>
      <c r="I17" s="30"/>
      <c r="J17" s="30"/>
      <c r="K17" s="149">
        <v>94547.38</v>
      </c>
      <c r="L17" s="30"/>
      <c r="M17" s="149">
        <v>94423.73</v>
      </c>
      <c r="N17" s="30"/>
      <c r="O17" s="150">
        <v>99.87</v>
      </c>
      <c r="P17" s="30"/>
    </row>
    <row r="18" spans="1:16" x14ac:dyDescent="0.25">
      <c r="A18" s="142" t="s">
        <v>1</v>
      </c>
      <c r="B18" s="30"/>
      <c r="C18" s="142" t="s">
        <v>97</v>
      </c>
      <c r="D18" s="30"/>
      <c r="E18" s="30"/>
      <c r="F18" s="30"/>
      <c r="G18" s="30"/>
      <c r="H18" s="30"/>
      <c r="I18" s="30"/>
      <c r="J18" s="30"/>
      <c r="K18" s="143">
        <v>94547.38</v>
      </c>
      <c r="L18" s="30"/>
      <c r="M18" s="143">
        <v>94423.73</v>
      </c>
      <c r="N18" s="30"/>
      <c r="O18" s="144">
        <v>99.87</v>
      </c>
      <c r="P18" s="30"/>
    </row>
    <row r="19" spans="1:16" x14ac:dyDescent="0.25">
      <c r="A19" s="142" t="s">
        <v>1</v>
      </c>
      <c r="B19" s="30"/>
      <c r="C19" s="142" t="s">
        <v>99</v>
      </c>
      <c r="D19" s="30"/>
      <c r="E19" s="30"/>
      <c r="F19" s="30"/>
      <c r="G19" s="30"/>
      <c r="H19" s="30"/>
      <c r="I19" s="30"/>
      <c r="J19" s="30"/>
      <c r="K19" s="143">
        <v>94547.38</v>
      </c>
      <c r="L19" s="30"/>
      <c r="M19" s="143">
        <v>94423.73</v>
      </c>
      <c r="N19" s="30"/>
      <c r="O19" s="144">
        <v>99.87</v>
      </c>
      <c r="P19" s="30"/>
    </row>
    <row r="20" spans="1:16" x14ac:dyDescent="0.25">
      <c r="A20" s="68" t="s">
        <v>1</v>
      </c>
      <c r="B20" s="30"/>
      <c r="C20" s="68" t="s">
        <v>165</v>
      </c>
      <c r="D20" s="30"/>
      <c r="E20" s="68" t="s">
        <v>166</v>
      </c>
      <c r="F20" s="30"/>
      <c r="G20" s="30"/>
      <c r="H20" s="30"/>
      <c r="I20" s="30"/>
      <c r="J20" s="30"/>
      <c r="K20" s="107">
        <v>93481.38</v>
      </c>
      <c r="L20" s="30"/>
      <c r="M20" s="107">
        <v>93394.43</v>
      </c>
      <c r="N20" s="30"/>
      <c r="O20" s="103">
        <v>99.91</v>
      </c>
      <c r="P20" s="30"/>
    </row>
    <row r="21" spans="1:16" x14ac:dyDescent="0.25">
      <c r="A21" s="68" t="s">
        <v>1</v>
      </c>
      <c r="B21" s="30"/>
      <c r="C21" s="68" t="s">
        <v>167</v>
      </c>
      <c r="D21" s="30"/>
      <c r="E21" s="68" t="s">
        <v>168</v>
      </c>
      <c r="F21" s="30"/>
      <c r="G21" s="30"/>
      <c r="H21" s="30"/>
      <c r="I21" s="30"/>
      <c r="J21" s="30"/>
      <c r="K21" s="107" t="s">
        <v>1</v>
      </c>
      <c r="L21" s="30"/>
      <c r="M21" s="107">
        <v>4278.3599999999997</v>
      </c>
      <c r="N21" s="30"/>
      <c r="O21" s="103" t="s">
        <v>1</v>
      </c>
      <c r="P21" s="30"/>
    </row>
    <row r="22" spans="1:16" x14ac:dyDescent="0.25">
      <c r="A22" s="68" t="s">
        <v>1</v>
      </c>
      <c r="B22" s="30"/>
      <c r="C22" s="68" t="s">
        <v>169</v>
      </c>
      <c r="D22" s="30"/>
      <c r="E22" s="68" t="s">
        <v>170</v>
      </c>
      <c r="F22" s="30"/>
      <c r="G22" s="30"/>
      <c r="H22" s="30"/>
      <c r="I22" s="30"/>
      <c r="J22" s="30"/>
      <c r="K22" s="107" t="s">
        <v>1</v>
      </c>
      <c r="L22" s="30"/>
      <c r="M22" s="107">
        <v>1011.25</v>
      </c>
      <c r="N22" s="30"/>
      <c r="O22" s="103" t="s">
        <v>1</v>
      </c>
      <c r="P22" s="30"/>
    </row>
    <row r="23" spans="1:16" x14ac:dyDescent="0.25">
      <c r="A23" s="68" t="s">
        <v>1</v>
      </c>
      <c r="B23" s="30"/>
      <c r="C23" s="68" t="s">
        <v>171</v>
      </c>
      <c r="D23" s="30"/>
      <c r="E23" s="68" t="s">
        <v>172</v>
      </c>
      <c r="F23" s="30"/>
      <c r="G23" s="30"/>
      <c r="H23" s="30"/>
      <c r="I23" s="30"/>
      <c r="J23" s="30"/>
      <c r="K23" s="107" t="s">
        <v>1</v>
      </c>
      <c r="L23" s="30"/>
      <c r="M23" s="107">
        <v>14300</v>
      </c>
      <c r="N23" s="30"/>
      <c r="O23" s="103" t="s">
        <v>1</v>
      </c>
      <c r="P23" s="30"/>
    </row>
    <row r="24" spans="1:16" x14ac:dyDescent="0.25">
      <c r="A24" s="68" t="s">
        <v>1</v>
      </c>
      <c r="B24" s="30"/>
      <c r="C24" s="68" t="s">
        <v>173</v>
      </c>
      <c r="D24" s="30"/>
      <c r="E24" s="68" t="s">
        <v>174</v>
      </c>
      <c r="F24" s="30"/>
      <c r="G24" s="30"/>
      <c r="H24" s="30"/>
      <c r="I24" s="30"/>
      <c r="J24" s="30"/>
      <c r="K24" s="107" t="s">
        <v>1</v>
      </c>
      <c r="L24" s="30"/>
      <c r="M24" s="107">
        <v>33137.85</v>
      </c>
      <c r="N24" s="30"/>
      <c r="O24" s="103" t="s">
        <v>1</v>
      </c>
      <c r="P24" s="30"/>
    </row>
    <row r="25" spans="1:16" x14ac:dyDescent="0.25">
      <c r="A25" s="68" t="s">
        <v>1</v>
      </c>
      <c r="B25" s="30"/>
      <c r="C25" s="68" t="s">
        <v>175</v>
      </c>
      <c r="D25" s="30"/>
      <c r="E25" s="68" t="s">
        <v>176</v>
      </c>
      <c r="F25" s="30"/>
      <c r="G25" s="30"/>
      <c r="H25" s="30"/>
      <c r="I25" s="30"/>
      <c r="J25" s="30"/>
      <c r="K25" s="107" t="s">
        <v>1</v>
      </c>
      <c r="L25" s="30"/>
      <c r="M25" s="107">
        <v>2042.98</v>
      </c>
      <c r="N25" s="30"/>
      <c r="O25" s="103" t="s">
        <v>1</v>
      </c>
      <c r="P25" s="30"/>
    </row>
    <row r="26" spans="1:16" x14ac:dyDescent="0.25">
      <c r="A26" s="68" t="s">
        <v>1</v>
      </c>
      <c r="B26" s="30"/>
      <c r="C26" s="68" t="s">
        <v>177</v>
      </c>
      <c r="D26" s="30"/>
      <c r="E26" s="68" t="s">
        <v>178</v>
      </c>
      <c r="F26" s="30"/>
      <c r="G26" s="30"/>
      <c r="H26" s="30"/>
      <c r="I26" s="30"/>
      <c r="J26" s="30"/>
      <c r="K26" s="107" t="s">
        <v>1</v>
      </c>
      <c r="L26" s="30"/>
      <c r="M26" s="107">
        <v>75.63</v>
      </c>
      <c r="N26" s="30"/>
      <c r="O26" s="103" t="s">
        <v>1</v>
      </c>
      <c r="P26" s="30"/>
    </row>
    <row r="27" spans="1:16" x14ac:dyDescent="0.25">
      <c r="A27" s="68" t="s">
        <v>1</v>
      </c>
      <c r="B27" s="30"/>
      <c r="C27" s="68" t="s">
        <v>179</v>
      </c>
      <c r="D27" s="30"/>
      <c r="E27" s="68" t="s">
        <v>180</v>
      </c>
      <c r="F27" s="30"/>
      <c r="G27" s="30"/>
      <c r="H27" s="30"/>
      <c r="I27" s="30"/>
      <c r="J27" s="30"/>
      <c r="K27" s="107" t="s">
        <v>1</v>
      </c>
      <c r="L27" s="30"/>
      <c r="M27" s="107">
        <v>774.95</v>
      </c>
      <c r="N27" s="30"/>
      <c r="O27" s="103" t="s">
        <v>1</v>
      </c>
      <c r="P27" s="30"/>
    </row>
    <row r="28" spans="1:16" x14ac:dyDescent="0.25">
      <c r="A28" s="68" t="s">
        <v>1</v>
      </c>
      <c r="B28" s="30"/>
      <c r="C28" s="68" t="s">
        <v>181</v>
      </c>
      <c r="D28" s="30"/>
      <c r="E28" s="68" t="s">
        <v>182</v>
      </c>
      <c r="F28" s="30"/>
      <c r="G28" s="30"/>
      <c r="H28" s="30"/>
      <c r="I28" s="30"/>
      <c r="J28" s="30"/>
      <c r="K28" s="107" t="s">
        <v>1</v>
      </c>
      <c r="L28" s="30"/>
      <c r="M28" s="107">
        <v>2439.7199999999998</v>
      </c>
      <c r="N28" s="30"/>
      <c r="O28" s="103" t="s">
        <v>1</v>
      </c>
      <c r="P28" s="30"/>
    </row>
    <row r="29" spans="1:16" x14ac:dyDescent="0.25">
      <c r="A29" s="68" t="s">
        <v>1</v>
      </c>
      <c r="B29" s="30"/>
      <c r="C29" s="68" t="s">
        <v>183</v>
      </c>
      <c r="D29" s="30"/>
      <c r="E29" s="68" t="s">
        <v>184</v>
      </c>
      <c r="F29" s="30"/>
      <c r="G29" s="30"/>
      <c r="H29" s="30"/>
      <c r="I29" s="30"/>
      <c r="J29" s="30"/>
      <c r="K29" s="107" t="s">
        <v>1</v>
      </c>
      <c r="L29" s="30"/>
      <c r="M29" s="107">
        <v>6826.22</v>
      </c>
      <c r="N29" s="30"/>
      <c r="O29" s="103" t="s">
        <v>1</v>
      </c>
      <c r="P29" s="30"/>
    </row>
    <row r="30" spans="1:16" x14ac:dyDescent="0.25">
      <c r="A30" s="68" t="s">
        <v>1</v>
      </c>
      <c r="B30" s="30"/>
      <c r="C30" s="68" t="s">
        <v>185</v>
      </c>
      <c r="D30" s="30"/>
      <c r="E30" s="68" t="s">
        <v>186</v>
      </c>
      <c r="F30" s="30"/>
      <c r="G30" s="30"/>
      <c r="H30" s="30"/>
      <c r="I30" s="30"/>
      <c r="J30" s="30"/>
      <c r="K30" s="107" t="s">
        <v>1</v>
      </c>
      <c r="L30" s="30"/>
      <c r="M30" s="107">
        <v>8683.35</v>
      </c>
      <c r="N30" s="30"/>
      <c r="O30" s="103" t="s">
        <v>1</v>
      </c>
      <c r="P30" s="30"/>
    </row>
    <row r="31" spans="1:16" x14ac:dyDescent="0.25">
      <c r="A31" s="68" t="s">
        <v>1</v>
      </c>
      <c r="B31" s="30"/>
      <c r="C31" s="68" t="s">
        <v>187</v>
      </c>
      <c r="D31" s="30"/>
      <c r="E31" s="68" t="s">
        <v>188</v>
      </c>
      <c r="F31" s="30"/>
      <c r="G31" s="30"/>
      <c r="H31" s="30"/>
      <c r="I31" s="30"/>
      <c r="J31" s="30"/>
      <c r="K31" s="107" t="s">
        <v>1</v>
      </c>
      <c r="L31" s="30"/>
      <c r="M31" s="107">
        <v>1211.72</v>
      </c>
      <c r="N31" s="30"/>
      <c r="O31" s="103" t="s">
        <v>1</v>
      </c>
      <c r="P31" s="30"/>
    </row>
    <row r="32" spans="1:16" x14ac:dyDescent="0.25">
      <c r="A32" s="68" t="s">
        <v>1</v>
      </c>
      <c r="B32" s="30"/>
      <c r="C32" s="68" t="s">
        <v>189</v>
      </c>
      <c r="D32" s="30"/>
      <c r="E32" s="68" t="s">
        <v>190</v>
      </c>
      <c r="F32" s="30"/>
      <c r="G32" s="30"/>
      <c r="H32" s="30"/>
      <c r="I32" s="30"/>
      <c r="J32" s="30"/>
      <c r="K32" s="107" t="s">
        <v>1</v>
      </c>
      <c r="L32" s="30"/>
      <c r="M32" s="107">
        <v>3815.4</v>
      </c>
      <c r="N32" s="30"/>
      <c r="O32" s="103" t="s">
        <v>1</v>
      </c>
      <c r="P32" s="30"/>
    </row>
    <row r="33" spans="1:16" x14ac:dyDescent="0.25">
      <c r="A33" s="68" t="s">
        <v>1</v>
      </c>
      <c r="B33" s="30"/>
      <c r="C33" s="68" t="s">
        <v>191</v>
      </c>
      <c r="D33" s="30"/>
      <c r="E33" s="68" t="s">
        <v>192</v>
      </c>
      <c r="F33" s="30"/>
      <c r="G33" s="30"/>
      <c r="H33" s="30"/>
      <c r="I33" s="30"/>
      <c r="J33" s="30"/>
      <c r="K33" s="107" t="s">
        <v>1</v>
      </c>
      <c r="L33" s="30"/>
      <c r="M33" s="107">
        <v>4022.5</v>
      </c>
      <c r="N33" s="30"/>
      <c r="O33" s="103" t="s">
        <v>1</v>
      </c>
      <c r="P33" s="30"/>
    </row>
    <row r="34" spans="1:16" x14ac:dyDescent="0.25">
      <c r="A34" s="68" t="s">
        <v>1</v>
      </c>
      <c r="B34" s="30"/>
      <c r="C34" s="68" t="s">
        <v>193</v>
      </c>
      <c r="D34" s="30"/>
      <c r="E34" s="68" t="s">
        <v>194</v>
      </c>
      <c r="F34" s="30"/>
      <c r="G34" s="30"/>
      <c r="H34" s="30"/>
      <c r="I34" s="30"/>
      <c r="J34" s="30"/>
      <c r="K34" s="107" t="s">
        <v>1</v>
      </c>
      <c r="L34" s="30"/>
      <c r="M34" s="107">
        <v>3888.67</v>
      </c>
      <c r="N34" s="30"/>
      <c r="O34" s="103" t="s">
        <v>1</v>
      </c>
      <c r="P34" s="30"/>
    </row>
    <row r="35" spans="1:16" x14ac:dyDescent="0.25">
      <c r="A35" s="68" t="s">
        <v>1</v>
      </c>
      <c r="B35" s="30"/>
      <c r="C35" s="68" t="s">
        <v>195</v>
      </c>
      <c r="D35" s="30"/>
      <c r="E35" s="68" t="s">
        <v>196</v>
      </c>
      <c r="F35" s="30"/>
      <c r="G35" s="30"/>
      <c r="H35" s="30"/>
      <c r="I35" s="30"/>
      <c r="J35" s="30"/>
      <c r="K35" s="107" t="s">
        <v>1</v>
      </c>
      <c r="L35" s="30"/>
      <c r="M35" s="107">
        <v>5586.52</v>
      </c>
      <c r="N35" s="30"/>
      <c r="O35" s="103" t="s">
        <v>1</v>
      </c>
      <c r="P35" s="30"/>
    </row>
    <row r="36" spans="1:16" x14ac:dyDescent="0.25">
      <c r="A36" s="68" t="s">
        <v>1</v>
      </c>
      <c r="B36" s="30"/>
      <c r="C36" s="68" t="s">
        <v>197</v>
      </c>
      <c r="D36" s="30"/>
      <c r="E36" s="68" t="s">
        <v>198</v>
      </c>
      <c r="F36" s="30"/>
      <c r="G36" s="30"/>
      <c r="H36" s="30"/>
      <c r="I36" s="30"/>
      <c r="J36" s="30"/>
      <c r="K36" s="107" t="s">
        <v>1</v>
      </c>
      <c r="L36" s="30"/>
      <c r="M36" s="107">
        <v>603.04</v>
      </c>
      <c r="N36" s="30"/>
      <c r="O36" s="103" t="s">
        <v>1</v>
      </c>
      <c r="P36" s="30"/>
    </row>
    <row r="37" spans="1:16" x14ac:dyDescent="0.25">
      <c r="A37" s="68" t="s">
        <v>1</v>
      </c>
      <c r="B37" s="30"/>
      <c r="C37" s="68" t="s">
        <v>199</v>
      </c>
      <c r="D37" s="30"/>
      <c r="E37" s="68" t="s">
        <v>200</v>
      </c>
      <c r="F37" s="30"/>
      <c r="G37" s="30"/>
      <c r="H37" s="30"/>
      <c r="I37" s="30"/>
      <c r="J37" s="30"/>
      <c r="K37" s="107" t="s">
        <v>1</v>
      </c>
      <c r="L37" s="30"/>
      <c r="M37" s="107">
        <v>16.16</v>
      </c>
      <c r="N37" s="30"/>
      <c r="O37" s="103" t="s">
        <v>1</v>
      </c>
      <c r="P37" s="30"/>
    </row>
    <row r="38" spans="1:16" x14ac:dyDescent="0.25">
      <c r="A38" s="68" t="s">
        <v>1</v>
      </c>
      <c r="B38" s="30"/>
      <c r="C38" s="68" t="s">
        <v>201</v>
      </c>
      <c r="D38" s="30"/>
      <c r="E38" s="68" t="s">
        <v>202</v>
      </c>
      <c r="F38" s="30"/>
      <c r="G38" s="30"/>
      <c r="H38" s="30"/>
      <c r="I38" s="30"/>
      <c r="J38" s="30"/>
      <c r="K38" s="107" t="s">
        <v>1</v>
      </c>
      <c r="L38" s="30"/>
      <c r="M38" s="107">
        <v>195</v>
      </c>
      <c r="N38" s="30"/>
      <c r="O38" s="103" t="s">
        <v>1</v>
      </c>
      <c r="P38" s="30"/>
    </row>
    <row r="39" spans="1:16" x14ac:dyDescent="0.25">
      <c r="A39" s="68" t="s">
        <v>1</v>
      </c>
      <c r="B39" s="30"/>
      <c r="C39" s="68" t="s">
        <v>203</v>
      </c>
      <c r="D39" s="30"/>
      <c r="E39" s="68" t="s">
        <v>204</v>
      </c>
      <c r="F39" s="30"/>
      <c r="G39" s="30"/>
      <c r="H39" s="30"/>
      <c r="I39" s="30"/>
      <c r="J39" s="30"/>
      <c r="K39" s="107" t="s">
        <v>1</v>
      </c>
      <c r="L39" s="30"/>
      <c r="M39" s="107">
        <v>235.11</v>
      </c>
      <c r="N39" s="30"/>
      <c r="O39" s="103" t="s">
        <v>1</v>
      </c>
      <c r="P39" s="30"/>
    </row>
    <row r="40" spans="1:16" x14ac:dyDescent="0.25">
      <c r="A40" s="68" t="s">
        <v>1</v>
      </c>
      <c r="B40" s="30"/>
      <c r="C40" s="68" t="s">
        <v>205</v>
      </c>
      <c r="D40" s="30"/>
      <c r="E40" s="68" t="s">
        <v>206</v>
      </c>
      <c r="F40" s="30"/>
      <c r="G40" s="30"/>
      <c r="H40" s="30"/>
      <c r="I40" s="30"/>
      <c r="J40" s="30"/>
      <c r="K40" s="107" t="s">
        <v>1</v>
      </c>
      <c r="L40" s="30"/>
      <c r="M40" s="107">
        <v>250</v>
      </c>
      <c r="N40" s="30"/>
      <c r="O40" s="103" t="s">
        <v>1</v>
      </c>
      <c r="P40" s="30"/>
    </row>
    <row r="41" spans="1:16" x14ac:dyDescent="0.25">
      <c r="A41" s="68" t="s">
        <v>1</v>
      </c>
      <c r="B41" s="30"/>
      <c r="C41" s="68" t="s">
        <v>207</v>
      </c>
      <c r="D41" s="30"/>
      <c r="E41" s="68" t="s">
        <v>208</v>
      </c>
      <c r="F41" s="30"/>
      <c r="G41" s="30"/>
      <c r="H41" s="30"/>
      <c r="I41" s="30"/>
      <c r="J41" s="30"/>
      <c r="K41" s="107">
        <v>1066</v>
      </c>
      <c r="L41" s="30"/>
      <c r="M41" s="107">
        <v>1029.3</v>
      </c>
      <c r="N41" s="30"/>
      <c r="O41" s="103">
        <v>96.56</v>
      </c>
      <c r="P41" s="30"/>
    </row>
    <row r="42" spans="1:16" x14ac:dyDescent="0.25">
      <c r="A42" s="68" t="s">
        <v>1</v>
      </c>
      <c r="B42" s="30"/>
      <c r="C42" s="68" t="s">
        <v>209</v>
      </c>
      <c r="D42" s="30"/>
      <c r="E42" s="68" t="s">
        <v>210</v>
      </c>
      <c r="F42" s="30"/>
      <c r="G42" s="30"/>
      <c r="H42" s="30"/>
      <c r="I42" s="30"/>
      <c r="J42" s="30"/>
      <c r="K42" s="107" t="s">
        <v>1</v>
      </c>
      <c r="L42" s="30"/>
      <c r="M42" s="107">
        <v>1029.3</v>
      </c>
      <c r="N42" s="30"/>
      <c r="O42" s="103" t="s">
        <v>1</v>
      </c>
      <c r="P42" s="30"/>
    </row>
    <row r="43" spans="1:16" x14ac:dyDescent="0.25">
      <c r="A43" s="145" t="s">
        <v>1</v>
      </c>
      <c r="B43" s="30"/>
      <c r="C43" s="145" t="s">
        <v>211</v>
      </c>
      <c r="D43" s="30"/>
      <c r="E43" s="145" t="s">
        <v>212</v>
      </c>
      <c r="F43" s="30"/>
      <c r="G43" s="30"/>
      <c r="H43" s="30"/>
      <c r="I43" s="30"/>
      <c r="J43" s="30"/>
      <c r="K43" s="146">
        <v>2120283.42</v>
      </c>
      <c r="L43" s="30"/>
      <c r="M43" s="146">
        <v>2013782.14</v>
      </c>
      <c r="N43" s="30"/>
      <c r="O43" s="147">
        <v>94.98</v>
      </c>
      <c r="P43" s="30"/>
    </row>
    <row r="44" spans="1:16" x14ac:dyDescent="0.25">
      <c r="A44" s="148"/>
      <c r="B44" s="30"/>
      <c r="C44" s="148" t="s">
        <v>213</v>
      </c>
      <c r="D44" s="30"/>
      <c r="E44" s="148" t="s">
        <v>214</v>
      </c>
      <c r="F44" s="30"/>
      <c r="G44" s="30"/>
      <c r="H44" s="30"/>
      <c r="I44" s="30"/>
      <c r="J44" s="30"/>
      <c r="K44" s="149">
        <v>2442.5</v>
      </c>
      <c r="L44" s="30"/>
      <c r="M44" s="149">
        <v>1525.68</v>
      </c>
      <c r="N44" s="30"/>
      <c r="O44" s="150">
        <v>62.46</v>
      </c>
      <c r="P44" s="30"/>
    </row>
    <row r="45" spans="1:16" x14ac:dyDescent="0.25">
      <c r="A45" s="142" t="s">
        <v>1</v>
      </c>
      <c r="B45" s="30"/>
      <c r="C45" s="142" t="s">
        <v>97</v>
      </c>
      <c r="D45" s="30"/>
      <c r="E45" s="30"/>
      <c r="F45" s="30"/>
      <c r="G45" s="30"/>
      <c r="H45" s="30"/>
      <c r="I45" s="30"/>
      <c r="J45" s="30"/>
      <c r="K45" s="143">
        <v>2442.5</v>
      </c>
      <c r="L45" s="30"/>
      <c r="M45" s="143">
        <v>1525.68</v>
      </c>
      <c r="N45" s="30"/>
      <c r="O45" s="144">
        <v>62.46</v>
      </c>
      <c r="P45" s="30"/>
    </row>
    <row r="46" spans="1:16" x14ac:dyDescent="0.25">
      <c r="A46" s="142" t="s">
        <v>1</v>
      </c>
      <c r="B46" s="30"/>
      <c r="C46" s="142" t="s">
        <v>98</v>
      </c>
      <c r="D46" s="30"/>
      <c r="E46" s="30"/>
      <c r="F46" s="30"/>
      <c r="G46" s="30"/>
      <c r="H46" s="30"/>
      <c r="I46" s="30"/>
      <c r="J46" s="30"/>
      <c r="K46" s="143">
        <v>2442.5</v>
      </c>
      <c r="L46" s="30"/>
      <c r="M46" s="143">
        <v>1525.68</v>
      </c>
      <c r="N46" s="30"/>
      <c r="O46" s="144">
        <v>62.46</v>
      </c>
      <c r="P46" s="30"/>
    </row>
    <row r="47" spans="1:16" x14ac:dyDescent="0.25">
      <c r="A47" s="68" t="s">
        <v>1</v>
      </c>
      <c r="B47" s="30"/>
      <c r="C47" s="68" t="s">
        <v>165</v>
      </c>
      <c r="D47" s="30"/>
      <c r="E47" s="68" t="s">
        <v>166</v>
      </c>
      <c r="F47" s="30"/>
      <c r="G47" s="30"/>
      <c r="H47" s="30"/>
      <c r="I47" s="30"/>
      <c r="J47" s="30"/>
      <c r="K47" s="107">
        <v>1512.5</v>
      </c>
      <c r="L47" s="30"/>
      <c r="M47" s="107">
        <v>1525.68</v>
      </c>
      <c r="N47" s="30"/>
      <c r="O47" s="103">
        <v>100.87</v>
      </c>
      <c r="P47" s="30"/>
    </row>
    <row r="48" spans="1:16" x14ac:dyDescent="0.25">
      <c r="A48" s="68" t="s">
        <v>1</v>
      </c>
      <c r="B48" s="30"/>
      <c r="C48" s="68" t="s">
        <v>167</v>
      </c>
      <c r="D48" s="30"/>
      <c r="E48" s="68" t="s">
        <v>168</v>
      </c>
      <c r="F48" s="30"/>
      <c r="G48" s="30"/>
      <c r="H48" s="30"/>
      <c r="I48" s="30"/>
      <c r="J48" s="30"/>
      <c r="K48" s="107" t="s">
        <v>1</v>
      </c>
      <c r="L48" s="30"/>
      <c r="M48" s="107">
        <v>578.01</v>
      </c>
      <c r="N48" s="30"/>
      <c r="O48" s="103" t="s">
        <v>1</v>
      </c>
      <c r="P48" s="30"/>
    </row>
    <row r="49" spans="1:16" x14ac:dyDescent="0.25">
      <c r="A49" s="68" t="s">
        <v>1</v>
      </c>
      <c r="B49" s="30"/>
      <c r="C49" s="68" t="s">
        <v>171</v>
      </c>
      <c r="D49" s="30"/>
      <c r="E49" s="68" t="s">
        <v>172</v>
      </c>
      <c r="F49" s="30"/>
      <c r="G49" s="30"/>
      <c r="H49" s="30"/>
      <c r="I49" s="30"/>
      <c r="J49" s="30"/>
      <c r="K49" s="107" t="s">
        <v>1</v>
      </c>
      <c r="L49" s="30"/>
      <c r="M49" s="107">
        <v>467.67</v>
      </c>
      <c r="N49" s="30"/>
      <c r="O49" s="103" t="s">
        <v>1</v>
      </c>
      <c r="P49" s="30"/>
    </row>
    <row r="50" spans="1:16" x14ac:dyDescent="0.25">
      <c r="A50" s="68" t="s">
        <v>1</v>
      </c>
      <c r="B50" s="30"/>
      <c r="C50" s="68" t="s">
        <v>195</v>
      </c>
      <c r="D50" s="30"/>
      <c r="E50" s="68" t="s">
        <v>196</v>
      </c>
      <c r="F50" s="30"/>
      <c r="G50" s="30"/>
      <c r="H50" s="30"/>
      <c r="I50" s="30"/>
      <c r="J50" s="30"/>
      <c r="K50" s="107" t="s">
        <v>1</v>
      </c>
      <c r="L50" s="30"/>
      <c r="M50" s="107">
        <v>480</v>
      </c>
      <c r="N50" s="30"/>
      <c r="O50" s="103" t="s">
        <v>1</v>
      </c>
      <c r="P50" s="30"/>
    </row>
    <row r="51" spans="1:16" x14ac:dyDescent="0.25">
      <c r="A51" s="68" t="s">
        <v>1</v>
      </c>
      <c r="B51" s="30"/>
      <c r="C51" s="68" t="s">
        <v>215</v>
      </c>
      <c r="D51" s="30"/>
      <c r="E51" s="68" t="s">
        <v>216</v>
      </c>
      <c r="F51" s="30"/>
      <c r="G51" s="30"/>
      <c r="H51" s="30"/>
      <c r="I51" s="30"/>
      <c r="J51" s="30"/>
      <c r="K51" s="107">
        <v>930</v>
      </c>
      <c r="L51" s="30"/>
      <c r="M51" s="107">
        <v>0</v>
      </c>
      <c r="N51" s="30"/>
      <c r="O51" s="103">
        <v>0</v>
      </c>
      <c r="P51" s="30"/>
    </row>
    <row r="52" spans="1:16" x14ac:dyDescent="0.25">
      <c r="A52" s="148"/>
      <c r="B52" s="30"/>
      <c r="C52" s="148" t="s">
        <v>217</v>
      </c>
      <c r="D52" s="30"/>
      <c r="E52" s="148" t="s">
        <v>218</v>
      </c>
      <c r="F52" s="30"/>
      <c r="G52" s="30"/>
      <c r="H52" s="30"/>
      <c r="I52" s="30"/>
      <c r="J52" s="30"/>
      <c r="K52" s="149">
        <v>2038819.95</v>
      </c>
      <c r="L52" s="30"/>
      <c r="M52" s="149">
        <v>1960351.69</v>
      </c>
      <c r="N52" s="30"/>
      <c r="O52" s="150">
        <v>96.15</v>
      </c>
      <c r="P52" s="30"/>
    </row>
    <row r="53" spans="1:16" x14ac:dyDescent="0.25">
      <c r="A53" s="142" t="s">
        <v>1</v>
      </c>
      <c r="B53" s="30"/>
      <c r="C53" s="142" t="s">
        <v>100</v>
      </c>
      <c r="D53" s="30"/>
      <c r="E53" s="30"/>
      <c r="F53" s="30"/>
      <c r="G53" s="30"/>
      <c r="H53" s="30"/>
      <c r="I53" s="30"/>
      <c r="J53" s="30"/>
      <c r="K53" s="143">
        <v>36736.379999999997</v>
      </c>
      <c r="L53" s="30"/>
      <c r="M53" s="143">
        <v>10443.83</v>
      </c>
      <c r="N53" s="30"/>
      <c r="O53" s="144">
        <v>28.43</v>
      </c>
      <c r="P53" s="30"/>
    </row>
    <row r="54" spans="1:16" x14ac:dyDescent="0.25">
      <c r="A54" s="142" t="s">
        <v>1</v>
      </c>
      <c r="B54" s="30"/>
      <c r="C54" s="142" t="s">
        <v>101</v>
      </c>
      <c r="D54" s="30"/>
      <c r="E54" s="30"/>
      <c r="F54" s="30"/>
      <c r="G54" s="30"/>
      <c r="H54" s="30"/>
      <c r="I54" s="30"/>
      <c r="J54" s="30"/>
      <c r="K54" s="143">
        <v>36736.379999999997</v>
      </c>
      <c r="L54" s="30"/>
      <c r="M54" s="143">
        <v>10443.83</v>
      </c>
      <c r="N54" s="30"/>
      <c r="O54" s="144">
        <v>28.43</v>
      </c>
      <c r="P54" s="30"/>
    </row>
    <row r="55" spans="1:16" x14ac:dyDescent="0.25">
      <c r="A55" s="68" t="s">
        <v>1</v>
      </c>
      <c r="B55" s="30"/>
      <c r="C55" s="68" t="s">
        <v>219</v>
      </c>
      <c r="D55" s="30"/>
      <c r="E55" s="68" t="s">
        <v>220</v>
      </c>
      <c r="F55" s="30"/>
      <c r="G55" s="30"/>
      <c r="H55" s="30"/>
      <c r="I55" s="30"/>
      <c r="J55" s="30"/>
      <c r="K55" s="107">
        <v>1000</v>
      </c>
      <c r="L55" s="30"/>
      <c r="M55" s="107">
        <v>500</v>
      </c>
      <c r="N55" s="30"/>
      <c r="O55" s="103">
        <v>50</v>
      </c>
      <c r="P55" s="30"/>
    </row>
    <row r="56" spans="1:16" x14ac:dyDescent="0.25">
      <c r="A56" s="68" t="s">
        <v>1</v>
      </c>
      <c r="B56" s="30"/>
      <c r="C56" s="68" t="s">
        <v>221</v>
      </c>
      <c r="D56" s="30"/>
      <c r="E56" s="68" t="s">
        <v>222</v>
      </c>
      <c r="F56" s="30"/>
      <c r="G56" s="30"/>
      <c r="H56" s="30"/>
      <c r="I56" s="30"/>
      <c r="J56" s="30"/>
      <c r="K56" s="107" t="s">
        <v>1</v>
      </c>
      <c r="L56" s="30"/>
      <c r="M56" s="107">
        <v>500</v>
      </c>
      <c r="N56" s="30"/>
      <c r="O56" s="103" t="s">
        <v>1</v>
      </c>
      <c r="P56" s="30"/>
    </row>
    <row r="57" spans="1:16" x14ac:dyDescent="0.25">
      <c r="A57" s="68" t="s">
        <v>1</v>
      </c>
      <c r="B57" s="30"/>
      <c r="C57" s="68" t="s">
        <v>165</v>
      </c>
      <c r="D57" s="30"/>
      <c r="E57" s="68" t="s">
        <v>166</v>
      </c>
      <c r="F57" s="30"/>
      <c r="G57" s="30"/>
      <c r="H57" s="30"/>
      <c r="I57" s="30"/>
      <c r="J57" s="30"/>
      <c r="K57" s="107">
        <v>11616.38</v>
      </c>
      <c r="L57" s="30"/>
      <c r="M57" s="107">
        <v>2388.98</v>
      </c>
      <c r="N57" s="30"/>
      <c r="O57" s="103">
        <v>20.57</v>
      </c>
      <c r="P57" s="30"/>
    </row>
    <row r="58" spans="1:16" x14ac:dyDescent="0.25">
      <c r="A58" s="68" t="s">
        <v>1</v>
      </c>
      <c r="B58" s="30"/>
      <c r="C58" s="68" t="s">
        <v>167</v>
      </c>
      <c r="D58" s="30"/>
      <c r="E58" s="68" t="s">
        <v>168</v>
      </c>
      <c r="F58" s="30"/>
      <c r="G58" s="30"/>
      <c r="H58" s="30"/>
      <c r="I58" s="30"/>
      <c r="J58" s="30"/>
      <c r="K58" s="107" t="s">
        <v>1</v>
      </c>
      <c r="L58" s="30"/>
      <c r="M58" s="107">
        <v>33</v>
      </c>
      <c r="N58" s="30"/>
      <c r="O58" s="103" t="s">
        <v>1</v>
      </c>
      <c r="P58" s="30"/>
    </row>
    <row r="59" spans="1:16" x14ac:dyDescent="0.25">
      <c r="A59" s="68" t="s">
        <v>1</v>
      </c>
      <c r="B59" s="30"/>
      <c r="C59" s="68" t="s">
        <v>171</v>
      </c>
      <c r="D59" s="30"/>
      <c r="E59" s="68" t="s">
        <v>172</v>
      </c>
      <c r="F59" s="30"/>
      <c r="G59" s="30"/>
      <c r="H59" s="30"/>
      <c r="I59" s="30"/>
      <c r="J59" s="30"/>
      <c r="K59" s="107" t="s">
        <v>1</v>
      </c>
      <c r="L59" s="30"/>
      <c r="M59" s="107">
        <v>300.33</v>
      </c>
      <c r="N59" s="30"/>
      <c r="O59" s="103" t="s">
        <v>1</v>
      </c>
      <c r="P59" s="30"/>
    </row>
    <row r="60" spans="1:16" x14ac:dyDescent="0.25">
      <c r="A60" s="68" t="s">
        <v>1</v>
      </c>
      <c r="B60" s="30"/>
      <c r="C60" s="68" t="s">
        <v>195</v>
      </c>
      <c r="D60" s="30"/>
      <c r="E60" s="68" t="s">
        <v>196</v>
      </c>
      <c r="F60" s="30"/>
      <c r="G60" s="30"/>
      <c r="H60" s="30"/>
      <c r="I60" s="30"/>
      <c r="J60" s="30"/>
      <c r="K60" s="107" t="s">
        <v>1</v>
      </c>
      <c r="L60" s="30"/>
      <c r="M60" s="107">
        <v>2.65</v>
      </c>
      <c r="N60" s="30"/>
      <c r="O60" s="103" t="s">
        <v>1</v>
      </c>
      <c r="P60" s="30"/>
    </row>
    <row r="61" spans="1:16" x14ac:dyDescent="0.25">
      <c r="A61" s="68" t="s">
        <v>1</v>
      </c>
      <c r="B61" s="30"/>
      <c r="C61" s="68" t="s">
        <v>199</v>
      </c>
      <c r="D61" s="30"/>
      <c r="E61" s="68" t="s">
        <v>200</v>
      </c>
      <c r="F61" s="30"/>
      <c r="G61" s="30"/>
      <c r="H61" s="30"/>
      <c r="I61" s="30"/>
      <c r="J61" s="30"/>
      <c r="K61" s="107" t="s">
        <v>1</v>
      </c>
      <c r="L61" s="30"/>
      <c r="M61" s="107">
        <v>2053</v>
      </c>
      <c r="N61" s="30"/>
      <c r="O61" s="103" t="s">
        <v>1</v>
      </c>
      <c r="P61" s="30"/>
    </row>
    <row r="62" spans="1:16" x14ac:dyDescent="0.25">
      <c r="A62" s="68" t="s">
        <v>1</v>
      </c>
      <c r="B62" s="30"/>
      <c r="C62" s="68" t="s">
        <v>223</v>
      </c>
      <c r="D62" s="30"/>
      <c r="E62" s="68" t="s">
        <v>224</v>
      </c>
      <c r="F62" s="30"/>
      <c r="G62" s="30"/>
      <c r="H62" s="30"/>
      <c r="I62" s="30"/>
      <c r="J62" s="30"/>
      <c r="K62" s="107">
        <v>24120</v>
      </c>
      <c r="L62" s="30"/>
      <c r="M62" s="107">
        <v>7554.85</v>
      </c>
      <c r="N62" s="30"/>
      <c r="O62" s="103">
        <v>31.32</v>
      </c>
      <c r="P62" s="30"/>
    </row>
    <row r="63" spans="1:16" x14ac:dyDescent="0.25">
      <c r="A63" s="68" t="s">
        <v>1</v>
      </c>
      <c r="B63" s="30"/>
      <c r="C63" s="68" t="s">
        <v>225</v>
      </c>
      <c r="D63" s="30"/>
      <c r="E63" s="68" t="s">
        <v>226</v>
      </c>
      <c r="F63" s="30"/>
      <c r="G63" s="30"/>
      <c r="H63" s="30"/>
      <c r="I63" s="30"/>
      <c r="J63" s="30"/>
      <c r="K63" s="107" t="s">
        <v>1</v>
      </c>
      <c r="L63" s="30"/>
      <c r="M63" s="107">
        <v>5944.98</v>
      </c>
      <c r="N63" s="30"/>
      <c r="O63" s="103" t="s">
        <v>1</v>
      </c>
      <c r="P63" s="30"/>
    </row>
    <row r="64" spans="1:16" x14ac:dyDescent="0.25">
      <c r="A64" s="68" t="s">
        <v>1</v>
      </c>
      <c r="B64" s="30"/>
      <c r="C64" s="68" t="s">
        <v>227</v>
      </c>
      <c r="D64" s="30"/>
      <c r="E64" s="68" t="s">
        <v>228</v>
      </c>
      <c r="F64" s="30"/>
      <c r="G64" s="30"/>
      <c r="H64" s="30"/>
      <c r="I64" s="30"/>
      <c r="J64" s="30"/>
      <c r="K64" s="107" t="s">
        <v>1</v>
      </c>
      <c r="L64" s="30"/>
      <c r="M64" s="107">
        <v>878.01</v>
      </c>
      <c r="N64" s="30"/>
      <c r="O64" s="103" t="s">
        <v>1</v>
      </c>
      <c r="P64" s="30"/>
    </row>
    <row r="65" spans="1:16" x14ac:dyDescent="0.25">
      <c r="A65" s="68" t="s">
        <v>1</v>
      </c>
      <c r="B65" s="30"/>
      <c r="C65" s="68" t="s">
        <v>229</v>
      </c>
      <c r="D65" s="30"/>
      <c r="E65" s="68" t="s">
        <v>230</v>
      </c>
      <c r="F65" s="30"/>
      <c r="G65" s="30"/>
      <c r="H65" s="30"/>
      <c r="I65" s="30"/>
      <c r="J65" s="30"/>
      <c r="K65" s="107" t="s">
        <v>1</v>
      </c>
      <c r="L65" s="30"/>
      <c r="M65" s="107">
        <v>308</v>
      </c>
      <c r="N65" s="30"/>
      <c r="O65" s="103" t="s">
        <v>1</v>
      </c>
      <c r="P65" s="30"/>
    </row>
    <row r="66" spans="1:16" x14ac:dyDescent="0.25">
      <c r="A66" s="68" t="s">
        <v>1</v>
      </c>
      <c r="B66" s="30"/>
      <c r="C66" s="68" t="s">
        <v>231</v>
      </c>
      <c r="D66" s="30"/>
      <c r="E66" s="68" t="s">
        <v>232</v>
      </c>
      <c r="F66" s="30"/>
      <c r="G66" s="30"/>
      <c r="H66" s="30"/>
      <c r="I66" s="30"/>
      <c r="J66" s="30"/>
      <c r="K66" s="107" t="s">
        <v>1</v>
      </c>
      <c r="L66" s="30"/>
      <c r="M66" s="107">
        <v>423.86</v>
      </c>
      <c r="N66" s="30"/>
      <c r="O66" s="103" t="s">
        <v>1</v>
      </c>
      <c r="P66" s="30"/>
    </row>
    <row r="67" spans="1:16" x14ac:dyDescent="0.25">
      <c r="A67" s="142" t="s">
        <v>1</v>
      </c>
      <c r="B67" s="30"/>
      <c r="C67" s="142" t="s">
        <v>102</v>
      </c>
      <c r="D67" s="30"/>
      <c r="E67" s="30"/>
      <c r="F67" s="30"/>
      <c r="G67" s="30"/>
      <c r="H67" s="30"/>
      <c r="I67" s="30"/>
      <c r="J67" s="30"/>
      <c r="K67" s="143">
        <v>49632.62</v>
      </c>
      <c r="L67" s="30"/>
      <c r="M67" s="143">
        <v>49031.5</v>
      </c>
      <c r="N67" s="30"/>
      <c r="O67" s="144">
        <v>98.79</v>
      </c>
      <c r="P67" s="30"/>
    </row>
    <row r="68" spans="1:16" x14ac:dyDescent="0.25">
      <c r="A68" s="142" t="s">
        <v>1</v>
      </c>
      <c r="B68" s="30"/>
      <c r="C68" s="142" t="s">
        <v>103</v>
      </c>
      <c r="D68" s="30"/>
      <c r="E68" s="30"/>
      <c r="F68" s="30"/>
      <c r="G68" s="30"/>
      <c r="H68" s="30"/>
      <c r="I68" s="30"/>
      <c r="J68" s="30"/>
      <c r="K68" s="143">
        <v>49632.62</v>
      </c>
      <c r="L68" s="30"/>
      <c r="M68" s="143">
        <v>49031.5</v>
      </c>
      <c r="N68" s="30"/>
      <c r="O68" s="144">
        <v>98.79</v>
      </c>
      <c r="P68" s="30"/>
    </row>
    <row r="69" spans="1:16" x14ac:dyDescent="0.25">
      <c r="A69" s="68" t="s">
        <v>1</v>
      </c>
      <c r="B69" s="30"/>
      <c r="C69" s="68" t="s">
        <v>219</v>
      </c>
      <c r="D69" s="30"/>
      <c r="E69" s="68" t="s">
        <v>220</v>
      </c>
      <c r="F69" s="30"/>
      <c r="G69" s="30"/>
      <c r="H69" s="30"/>
      <c r="I69" s="30"/>
      <c r="J69" s="30"/>
      <c r="K69" s="107">
        <v>18700</v>
      </c>
      <c r="L69" s="30"/>
      <c r="M69" s="107">
        <v>18884.36</v>
      </c>
      <c r="N69" s="30"/>
      <c r="O69" s="103">
        <v>100.99</v>
      </c>
      <c r="P69" s="30"/>
    </row>
    <row r="70" spans="1:16" x14ac:dyDescent="0.25">
      <c r="A70" s="68" t="s">
        <v>1</v>
      </c>
      <c r="B70" s="30"/>
      <c r="C70" s="68" t="s">
        <v>233</v>
      </c>
      <c r="D70" s="30"/>
      <c r="E70" s="68" t="s">
        <v>234</v>
      </c>
      <c r="F70" s="30"/>
      <c r="G70" s="30"/>
      <c r="H70" s="30"/>
      <c r="I70" s="30"/>
      <c r="J70" s="30"/>
      <c r="K70" s="107" t="s">
        <v>1</v>
      </c>
      <c r="L70" s="30"/>
      <c r="M70" s="107">
        <v>18884.36</v>
      </c>
      <c r="N70" s="30"/>
      <c r="O70" s="103" t="s">
        <v>1</v>
      </c>
      <c r="P70" s="30"/>
    </row>
    <row r="71" spans="1:16" x14ac:dyDescent="0.25">
      <c r="A71" s="68" t="s">
        <v>1</v>
      </c>
      <c r="B71" s="30"/>
      <c r="C71" s="68" t="s">
        <v>165</v>
      </c>
      <c r="D71" s="30"/>
      <c r="E71" s="68" t="s">
        <v>166</v>
      </c>
      <c r="F71" s="30"/>
      <c r="G71" s="30"/>
      <c r="H71" s="30"/>
      <c r="I71" s="30"/>
      <c r="J71" s="30"/>
      <c r="K71" s="107">
        <v>30432.62</v>
      </c>
      <c r="L71" s="30"/>
      <c r="M71" s="107">
        <v>30147.14</v>
      </c>
      <c r="N71" s="30"/>
      <c r="O71" s="103">
        <v>99.06</v>
      </c>
      <c r="P71" s="30"/>
    </row>
    <row r="72" spans="1:16" x14ac:dyDescent="0.25">
      <c r="A72" s="68" t="s">
        <v>1</v>
      </c>
      <c r="B72" s="30"/>
      <c r="C72" s="68" t="s">
        <v>167</v>
      </c>
      <c r="D72" s="30"/>
      <c r="E72" s="68" t="s">
        <v>168</v>
      </c>
      <c r="F72" s="30"/>
      <c r="G72" s="30"/>
      <c r="H72" s="30"/>
      <c r="I72" s="30"/>
      <c r="J72" s="30"/>
      <c r="K72" s="107" t="s">
        <v>1</v>
      </c>
      <c r="L72" s="30"/>
      <c r="M72" s="107">
        <v>68</v>
      </c>
      <c r="N72" s="30"/>
      <c r="O72" s="103" t="s">
        <v>1</v>
      </c>
      <c r="P72" s="30"/>
    </row>
    <row r="73" spans="1:16" x14ac:dyDescent="0.25">
      <c r="A73" s="68" t="s">
        <v>1</v>
      </c>
      <c r="B73" s="30"/>
      <c r="C73" s="68" t="s">
        <v>235</v>
      </c>
      <c r="D73" s="30"/>
      <c r="E73" s="68" t="s">
        <v>236</v>
      </c>
      <c r="F73" s="30"/>
      <c r="G73" s="30"/>
      <c r="H73" s="30"/>
      <c r="I73" s="30"/>
      <c r="J73" s="30"/>
      <c r="K73" s="107" t="s">
        <v>1</v>
      </c>
      <c r="L73" s="30"/>
      <c r="M73" s="107">
        <v>56.65</v>
      </c>
      <c r="N73" s="30"/>
      <c r="O73" s="103" t="s">
        <v>1</v>
      </c>
      <c r="P73" s="30"/>
    </row>
    <row r="74" spans="1:16" x14ac:dyDescent="0.25">
      <c r="A74" s="68" t="s">
        <v>1</v>
      </c>
      <c r="B74" s="30"/>
      <c r="C74" s="68" t="s">
        <v>171</v>
      </c>
      <c r="D74" s="30"/>
      <c r="E74" s="68" t="s">
        <v>172</v>
      </c>
      <c r="F74" s="30"/>
      <c r="G74" s="30"/>
      <c r="H74" s="30"/>
      <c r="I74" s="30"/>
      <c r="J74" s="30"/>
      <c r="K74" s="107" t="s">
        <v>1</v>
      </c>
      <c r="L74" s="30"/>
      <c r="M74" s="107">
        <v>313.95</v>
      </c>
      <c r="N74" s="30"/>
      <c r="O74" s="103" t="s">
        <v>1</v>
      </c>
      <c r="P74" s="30"/>
    </row>
    <row r="75" spans="1:16" x14ac:dyDescent="0.25">
      <c r="A75" s="68" t="s">
        <v>1</v>
      </c>
      <c r="B75" s="30"/>
      <c r="C75" s="68" t="s">
        <v>237</v>
      </c>
      <c r="D75" s="30"/>
      <c r="E75" s="68" t="s">
        <v>238</v>
      </c>
      <c r="F75" s="30"/>
      <c r="G75" s="30"/>
      <c r="H75" s="30"/>
      <c r="I75" s="30"/>
      <c r="J75" s="30"/>
      <c r="K75" s="107" t="s">
        <v>1</v>
      </c>
      <c r="L75" s="30"/>
      <c r="M75" s="107">
        <v>20431.34</v>
      </c>
      <c r="N75" s="30"/>
      <c r="O75" s="103" t="s">
        <v>1</v>
      </c>
      <c r="P75" s="30"/>
    </row>
    <row r="76" spans="1:16" x14ac:dyDescent="0.25">
      <c r="A76" s="68" t="s">
        <v>1</v>
      </c>
      <c r="B76" s="30"/>
      <c r="C76" s="68" t="s">
        <v>181</v>
      </c>
      <c r="D76" s="30"/>
      <c r="E76" s="68" t="s">
        <v>182</v>
      </c>
      <c r="F76" s="30"/>
      <c r="G76" s="30"/>
      <c r="H76" s="30"/>
      <c r="I76" s="30"/>
      <c r="J76" s="30"/>
      <c r="K76" s="107" t="s">
        <v>1</v>
      </c>
      <c r="L76" s="30"/>
      <c r="M76" s="107">
        <v>3888</v>
      </c>
      <c r="N76" s="30"/>
      <c r="O76" s="103" t="s">
        <v>1</v>
      </c>
      <c r="P76" s="30"/>
    </row>
    <row r="77" spans="1:16" x14ac:dyDescent="0.25">
      <c r="A77" s="68" t="s">
        <v>1</v>
      </c>
      <c r="B77" s="30"/>
      <c r="C77" s="68" t="s">
        <v>205</v>
      </c>
      <c r="D77" s="30"/>
      <c r="E77" s="68" t="s">
        <v>206</v>
      </c>
      <c r="F77" s="30"/>
      <c r="G77" s="30"/>
      <c r="H77" s="30"/>
      <c r="I77" s="30"/>
      <c r="J77" s="30"/>
      <c r="K77" s="107" t="s">
        <v>1</v>
      </c>
      <c r="L77" s="30"/>
      <c r="M77" s="107">
        <v>5389.2</v>
      </c>
      <c r="N77" s="30"/>
      <c r="O77" s="103" t="s">
        <v>1</v>
      </c>
      <c r="P77" s="30"/>
    </row>
    <row r="78" spans="1:16" x14ac:dyDescent="0.25">
      <c r="A78" s="68" t="s">
        <v>1</v>
      </c>
      <c r="B78" s="30"/>
      <c r="C78" s="68" t="s">
        <v>223</v>
      </c>
      <c r="D78" s="30"/>
      <c r="E78" s="68" t="s">
        <v>224</v>
      </c>
      <c r="F78" s="30"/>
      <c r="G78" s="30"/>
      <c r="H78" s="30"/>
      <c r="I78" s="30"/>
      <c r="J78" s="30"/>
      <c r="K78" s="107">
        <v>500</v>
      </c>
      <c r="L78" s="30"/>
      <c r="M78" s="107">
        <v>0</v>
      </c>
      <c r="N78" s="30"/>
      <c r="O78" s="103">
        <v>0</v>
      </c>
      <c r="P78" s="30"/>
    </row>
    <row r="79" spans="1:16" x14ac:dyDescent="0.25">
      <c r="A79" s="142" t="s">
        <v>1</v>
      </c>
      <c r="B79" s="30"/>
      <c r="C79" s="142" t="s">
        <v>104</v>
      </c>
      <c r="D79" s="30"/>
      <c r="E79" s="30"/>
      <c r="F79" s="30"/>
      <c r="G79" s="30"/>
      <c r="H79" s="30"/>
      <c r="I79" s="30"/>
      <c r="J79" s="30"/>
      <c r="K79" s="143">
        <v>1935557</v>
      </c>
      <c r="L79" s="30"/>
      <c r="M79" s="143">
        <v>1893711.7</v>
      </c>
      <c r="N79" s="30"/>
      <c r="O79" s="144">
        <v>97.84</v>
      </c>
      <c r="P79" s="30"/>
    </row>
    <row r="80" spans="1:16" x14ac:dyDescent="0.25">
      <c r="A80" s="142" t="s">
        <v>1</v>
      </c>
      <c r="B80" s="30"/>
      <c r="C80" s="142" t="s">
        <v>105</v>
      </c>
      <c r="D80" s="30"/>
      <c r="E80" s="30"/>
      <c r="F80" s="30"/>
      <c r="G80" s="30"/>
      <c r="H80" s="30"/>
      <c r="I80" s="30"/>
      <c r="J80" s="30"/>
      <c r="K80" s="143">
        <v>1781307</v>
      </c>
      <c r="L80" s="30"/>
      <c r="M80" s="143">
        <v>1778130.28</v>
      </c>
      <c r="N80" s="30"/>
      <c r="O80" s="144">
        <v>99.82</v>
      </c>
      <c r="P80" s="30"/>
    </row>
    <row r="81" spans="1:16" x14ac:dyDescent="0.25">
      <c r="A81" s="68" t="s">
        <v>1</v>
      </c>
      <c r="B81" s="30"/>
      <c r="C81" s="68" t="s">
        <v>219</v>
      </c>
      <c r="D81" s="30"/>
      <c r="E81" s="68" t="s">
        <v>220</v>
      </c>
      <c r="F81" s="30"/>
      <c r="G81" s="30"/>
      <c r="H81" s="30"/>
      <c r="I81" s="30"/>
      <c r="J81" s="30"/>
      <c r="K81" s="107">
        <v>1607800</v>
      </c>
      <c r="L81" s="30"/>
      <c r="M81" s="107">
        <v>1602596.48</v>
      </c>
      <c r="N81" s="30"/>
      <c r="O81" s="103">
        <v>99.68</v>
      </c>
      <c r="P81" s="30"/>
    </row>
    <row r="82" spans="1:16" x14ac:dyDescent="0.25">
      <c r="A82" s="68" t="s">
        <v>1</v>
      </c>
      <c r="B82" s="30"/>
      <c r="C82" s="68" t="s">
        <v>233</v>
      </c>
      <c r="D82" s="30"/>
      <c r="E82" s="68" t="s">
        <v>234</v>
      </c>
      <c r="F82" s="30"/>
      <c r="G82" s="30"/>
      <c r="H82" s="30"/>
      <c r="I82" s="30"/>
      <c r="J82" s="30"/>
      <c r="K82" s="107" t="s">
        <v>1</v>
      </c>
      <c r="L82" s="30"/>
      <c r="M82" s="107">
        <v>1348654.4</v>
      </c>
      <c r="N82" s="30"/>
      <c r="O82" s="103" t="s">
        <v>1</v>
      </c>
      <c r="P82" s="30"/>
    </row>
    <row r="83" spans="1:16" x14ac:dyDescent="0.25">
      <c r="A83" s="68" t="s">
        <v>1</v>
      </c>
      <c r="B83" s="30"/>
      <c r="C83" s="68" t="s">
        <v>221</v>
      </c>
      <c r="D83" s="30"/>
      <c r="E83" s="68" t="s">
        <v>222</v>
      </c>
      <c r="F83" s="30"/>
      <c r="G83" s="30"/>
      <c r="H83" s="30"/>
      <c r="I83" s="30"/>
      <c r="J83" s="30"/>
      <c r="K83" s="107" t="s">
        <v>1</v>
      </c>
      <c r="L83" s="30"/>
      <c r="M83" s="107">
        <v>46036.9</v>
      </c>
      <c r="N83" s="30"/>
      <c r="O83" s="103" t="s">
        <v>1</v>
      </c>
      <c r="P83" s="30"/>
    </row>
    <row r="84" spans="1:16" x14ac:dyDescent="0.25">
      <c r="A84" s="68" t="s">
        <v>1</v>
      </c>
      <c r="B84" s="30"/>
      <c r="C84" s="68" t="s">
        <v>239</v>
      </c>
      <c r="D84" s="30"/>
      <c r="E84" s="68" t="s">
        <v>240</v>
      </c>
      <c r="F84" s="30"/>
      <c r="G84" s="30"/>
      <c r="H84" s="30"/>
      <c r="I84" s="30"/>
      <c r="J84" s="30"/>
      <c r="K84" s="107" t="s">
        <v>1</v>
      </c>
      <c r="L84" s="30"/>
      <c r="M84" s="107">
        <v>207905.18</v>
      </c>
      <c r="N84" s="30"/>
      <c r="O84" s="103" t="s">
        <v>1</v>
      </c>
      <c r="P84" s="30"/>
    </row>
    <row r="85" spans="1:16" x14ac:dyDescent="0.25">
      <c r="A85" s="68" t="s">
        <v>1</v>
      </c>
      <c r="B85" s="30"/>
      <c r="C85" s="68" t="s">
        <v>165</v>
      </c>
      <c r="D85" s="30"/>
      <c r="E85" s="68" t="s">
        <v>166</v>
      </c>
      <c r="F85" s="30"/>
      <c r="G85" s="30"/>
      <c r="H85" s="30"/>
      <c r="I85" s="30"/>
      <c r="J85" s="30"/>
      <c r="K85" s="107">
        <v>146407</v>
      </c>
      <c r="L85" s="30"/>
      <c r="M85" s="107">
        <v>148532.57999999999</v>
      </c>
      <c r="N85" s="30"/>
      <c r="O85" s="103">
        <v>101.45</v>
      </c>
      <c r="P85" s="30"/>
    </row>
    <row r="86" spans="1:16" x14ac:dyDescent="0.25">
      <c r="A86" s="68" t="s">
        <v>1</v>
      </c>
      <c r="B86" s="30"/>
      <c r="C86" s="68" t="s">
        <v>235</v>
      </c>
      <c r="D86" s="30"/>
      <c r="E86" s="68" t="s">
        <v>236</v>
      </c>
      <c r="F86" s="30"/>
      <c r="G86" s="30"/>
      <c r="H86" s="30"/>
      <c r="I86" s="30"/>
      <c r="J86" s="30"/>
      <c r="K86" s="107" t="s">
        <v>1</v>
      </c>
      <c r="L86" s="30"/>
      <c r="M86" s="107">
        <v>43855.44</v>
      </c>
      <c r="N86" s="30"/>
      <c r="O86" s="103" t="s">
        <v>1</v>
      </c>
      <c r="P86" s="30"/>
    </row>
    <row r="87" spans="1:16" x14ac:dyDescent="0.25">
      <c r="A87" s="68" t="s">
        <v>1</v>
      </c>
      <c r="B87" s="30"/>
      <c r="C87" s="68" t="s">
        <v>171</v>
      </c>
      <c r="D87" s="30"/>
      <c r="E87" s="68" t="s">
        <v>172</v>
      </c>
      <c r="F87" s="30"/>
      <c r="G87" s="30"/>
      <c r="H87" s="30"/>
      <c r="I87" s="30"/>
      <c r="J87" s="30"/>
      <c r="K87" s="107" t="s">
        <v>1</v>
      </c>
      <c r="L87" s="30"/>
      <c r="M87" s="107">
        <v>1849.9</v>
      </c>
      <c r="N87" s="30"/>
      <c r="O87" s="103" t="s">
        <v>1</v>
      </c>
      <c r="P87" s="30"/>
    </row>
    <row r="88" spans="1:16" x14ac:dyDescent="0.25">
      <c r="A88" s="68" t="s">
        <v>1</v>
      </c>
      <c r="B88" s="30"/>
      <c r="C88" s="68" t="s">
        <v>237</v>
      </c>
      <c r="D88" s="30"/>
      <c r="E88" s="68" t="s">
        <v>238</v>
      </c>
      <c r="F88" s="30"/>
      <c r="G88" s="30"/>
      <c r="H88" s="30"/>
      <c r="I88" s="30"/>
      <c r="J88" s="30"/>
      <c r="K88" s="107" t="s">
        <v>1</v>
      </c>
      <c r="L88" s="30"/>
      <c r="M88" s="107">
        <v>97037.64</v>
      </c>
      <c r="N88" s="30"/>
      <c r="O88" s="103" t="s">
        <v>1</v>
      </c>
      <c r="P88" s="30"/>
    </row>
    <row r="89" spans="1:16" x14ac:dyDescent="0.25">
      <c r="A89" s="68" t="s">
        <v>1</v>
      </c>
      <c r="B89" s="30"/>
      <c r="C89" s="68" t="s">
        <v>177</v>
      </c>
      <c r="D89" s="30"/>
      <c r="E89" s="68" t="s">
        <v>178</v>
      </c>
      <c r="F89" s="30"/>
      <c r="G89" s="30"/>
      <c r="H89" s="30"/>
      <c r="I89" s="30"/>
      <c r="J89" s="30"/>
      <c r="K89" s="107" t="s">
        <v>1</v>
      </c>
      <c r="L89" s="30"/>
      <c r="M89" s="107">
        <v>269.99</v>
      </c>
      <c r="N89" s="30"/>
      <c r="O89" s="103" t="s">
        <v>1</v>
      </c>
      <c r="P89" s="30"/>
    </row>
    <row r="90" spans="1:16" x14ac:dyDescent="0.25">
      <c r="A90" s="68" t="s">
        <v>1</v>
      </c>
      <c r="B90" s="30"/>
      <c r="C90" s="68" t="s">
        <v>195</v>
      </c>
      <c r="D90" s="30"/>
      <c r="E90" s="68" t="s">
        <v>196</v>
      </c>
      <c r="F90" s="30"/>
      <c r="G90" s="30"/>
      <c r="H90" s="30"/>
      <c r="I90" s="30"/>
      <c r="J90" s="30"/>
      <c r="K90" s="107" t="s">
        <v>1</v>
      </c>
      <c r="L90" s="30"/>
      <c r="M90" s="107">
        <v>462.5</v>
      </c>
      <c r="N90" s="30"/>
      <c r="O90" s="103" t="s">
        <v>1</v>
      </c>
      <c r="P90" s="30"/>
    </row>
    <row r="91" spans="1:16" x14ac:dyDescent="0.25">
      <c r="A91" s="68" t="s">
        <v>1</v>
      </c>
      <c r="B91" s="30"/>
      <c r="C91" s="68" t="s">
        <v>199</v>
      </c>
      <c r="D91" s="30"/>
      <c r="E91" s="68" t="s">
        <v>200</v>
      </c>
      <c r="F91" s="30"/>
      <c r="G91" s="30"/>
      <c r="H91" s="30"/>
      <c r="I91" s="30"/>
      <c r="J91" s="30"/>
      <c r="K91" s="107" t="s">
        <v>1</v>
      </c>
      <c r="L91" s="30"/>
      <c r="M91" s="107">
        <v>65.11</v>
      </c>
      <c r="N91" s="30"/>
      <c r="O91" s="103" t="s">
        <v>1</v>
      </c>
      <c r="P91" s="30"/>
    </row>
    <row r="92" spans="1:16" x14ac:dyDescent="0.25">
      <c r="A92" s="68" t="s">
        <v>1</v>
      </c>
      <c r="B92" s="30"/>
      <c r="C92" s="68" t="s">
        <v>203</v>
      </c>
      <c r="D92" s="30"/>
      <c r="E92" s="68" t="s">
        <v>204</v>
      </c>
      <c r="F92" s="30"/>
      <c r="G92" s="30"/>
      <c r="H92" s="30"/>
      <c r="I92" s="30"/>
      <c r="J92" s="30"/>
      <c r="K92" s="107" t="s">
        <v>1</v>
      </c>
      <c r="L92" s="30"/>
      <c r="M92" s="107">
        <v>4992</v>
      </c>
      <c r="N92" s="30"/>
      <c r="O92" s="103" t="s">
        <v>1</v>
      </c>
      <c r="P92" s="30"/>
    </row>
    <row r="93" spans="1:16" x14ac:dyDescent="0.25">
      <c r="A93" s="68" t="s">
        <v>1</v>
      </c>
      <c r="B93" s="30"/>
      <c r="C93" s="68" t="s">
        <v>215</v>
      </c>
      <c r="D93" s="30"/>
      <c r="E93" s="68" t="s">
        <v>216</v>
      </c>
      <c r="F93" s="30"/>
      <c r="G93" s="30"/>
      <c r="H93" s="30"/>
      <c r="I93" s="30"/>
      <c r="J93" s="30"/>
      <c r="K93" s="107">
        <v>21000</v>
      </c>
      <c r="L93" s="30"/>
      <c r="M93" s="107">
        <v>20456.75</v>
      </c>
      <c r="N93" s="30"/>
      <c r="O93" s="103">
        <v>97.41</v>
      </c>
      <c r="P93" s="30"/>
    </row>
    <row r="94" spans="1:16" x14ac:dyDescent="0.25">
      <c r="A94" s="68" t="s">
        <v>1</v>
      </c>
      <c r="B94" s="30"/>
      <c r="C94" s="68" t="s">
        <v>241</v>
      </c>
      <c r="D94" s="30"/>
      <c r="E94" s="68" t="s">
        <v>242</v>
      </c>
      <c r="F94" s="30"/>
      <c r="G94" s="30"/>
      <c r="H94" s="30"/>
      <c r="I94" s="30"/>
      <c r="J94" s="30"/>
      <c r="K94" s="107" t="s">
        <v>1</v>
      </c>
      <c r="L94" s="30"/>
      <c r="M94" s="107">
        <v>20456.75</v>
      </c>
      <c r="N94" s="30"/>
      <c r="O94" s="103" t="s">
        <v>1</v>
      </c>
      <c r="P94" s="30"/>
    </row>
    <row r="95" spans="1:16" x14ac:dyDescent="0.25">
      <c r="A95" s="68" t="s">
        <v>1</v>
      </c>
      <c r="B95" s="30"/>
      <c r="C95" s="68" t="s">
        <v>243</v>
      </c>
      <c r="D95" s="30"/>
      <c r="E95" s="68" t="s">
        <v>244</v>
      </c>
      <c r="F95" s="30"/>
      <c r="G95" s="30"/>
      <c r="H95" s="30"/>
      <c r="I95" s="30"/>
      <c r="J95" s="30"/>
      <c r="K95" s="107">
        <v>850</v>
      </c>
      <c r="L95" s="30"/>
      <c r="M95" s="107">
        <v>823.77</v>
      </c>
      <c r="N95" s="30"/>
      <c r="O95" s="103">
        <v>96.91</v>
      </c>
      <c r="P95" s="30"/>
    </row>
    <row r="96" spans="1:16" x14ac:dyDescent="0.25">
      <c r="A96" s="68" t="s">
        <v>1</v>
      </c>
      <c r="B96" s="30"/>
      <c r="C96" s="68" t="s">
        <v>245</v>
      </c>
      <c r="D96" s="30"/>
      <c r="E96" s="68" t="s">
        <v>246</v>
      </c>
      <c r="F96" s="30"/>
      <c r="G96" s="30"/>
      <c r="H96" s="30"/>
      <c r="I96" s="30"/>
      <c r="J96" s="30"/>
      <c r="K96" s="107" t="s">
        <v>1</v>
      </c>
      <c r="L96" s="30"/>
      <c r="M96" s="107">
        <v>823.77</v>
      </c>
      <c r="N96" s="30"/>
      <c r="O96" s="103" t="s">
        <v>1</v>
      </c>
      <c r="P96" s="30"/>
    </row>
    <row r="97" spans="1:16" x14ac:dyDescent="0.25">
      <c r="A97" s="68" t="s">
        <v>1</v>
      </c>
      <c r="B97" s="30"/>
      <c r="C97" s="68" t="s">
        <v>223</v>
      </c>
      <c r="D97" s="30"/>
      <c r="E97" s="68" t="s">
        <v>224</v>
      </c>
      <c r="F97" s="30"/>
      <c r="G97" s="30"/>
      <c r="H97" s="30"/>
      <c r="I97" s="30"/>
      <c r="J97" s="30"/>
      <c r="K97" s="107">
        <v>5250</v>
      </c>
      <c r="L97" s="30"/>
      <c r="M97" s="107">
        <v>5720.7</v>
      </c>
      <c r="N97" s="30"/>
      <c r="O97" s="103">
        <v>108.97</v>
      </c>
      <c r="P97" s="30"/>
    </row>
    <row r="98" spans="1:16" x14ac:dyDescent="0.25">
      <c r="A98" s="68" t="s">
        <v>1</v>
      </c>
      <c r="B98" s="30"/>
      <c r="C98" s="68" t="s">
        <v>231</v>
      </c>
      <c r="D98" s="30"/>
      <c r="E98" s="68" t="s">
        <v>232</v>
      </c>
      <c r="F98" s="30"/>
      <c r="G98" s="30"/>
      <c r="H98" s="30"/>
      <c r="I98" s="30"/>
      <c r="J98" s="30"/>
      <c r="K98" s="107" t="s">
        <v>1</v>
      </c>
      <c r="L98" s="30"/>
      <c r="M98" s="107">
        <v>5720.7</v>
      </c>
      <c r="N98" s="30"/>
      <c r="O98" s="103" t="s">
        <v>1</v>
      </c>
      <c r="P98" s="30"/>
    </row>
    <row r="99" spans="1:16" x14ac:dyDescent="0.25">
      <c r="A99" s="142" t="s">
        <v>1</v>
      </c>
      <c r="B99" s="30"/>
      <c r="C99" s="142" t="s">
        <v>106</v>
      </c>
      <c r="D99" s="30"/>
      <c r="E99" s="30"/>
      <c r="F99" s="30"/>
      <c r="G99" s="30"/>
      <c r="H99" s="30"/>
      <c r="I99" s="30"/>
      <c r="J99" s="30"/>
      <c r="K99" s="143">
        <v>73000</v>
      </c>
      <c r="L99" s="30"/>
      <c r="M99" s="143">
        <v>65581.42</v>
      </c>
      <c r="N99" s="30"/>
      <c r="O99" s="144">
        <v>89.84</v>
      </c>
      <c r="P99" s="30"/>
    </row>
    <row r="100" spans="1:16" x14ac:dyDescent="0.25">
      <c r="A100" s="68" t="s">
        <v>1</v>
      </c>
      <c r="B100" s="30"/>
      <c r="C100" s="68" t="s">
        <v>219</v>
      </c>
      <c r="D100" s="30"/>
      <c r="E100" s="68" t="s">
        <v>220</v>
      </c>
      <c r="F100" s="30"/>
      <c r="G100" s="30"/>
      <c r="H100" s="30"/>
      <c r="I100" s="30"/>
      <c r="J100" s="30"/>
      <c r="K100" s="107">
        <v>54255</v>
      </c>
      <c r="L100" s="30"/>
      <c r="M100" s="107">
        <v>46256.75</v>
      </c>
      <c r="N100" s="30"/>
      <c r="O100" s="103">
        <v>85.26</v>
      </c>
      <c r="P100" s="30"/>
    </row>
    <row r="101" spans="1:16" x14ac:dyDescent="0.25">
      <c r="A101" s="68" t="s">
        <v>1</v>
      </c>
      <c r="B101" s="30"/>
      <c r="C101" s="68" t="s">
        <v>233</v>
      </c>
      <c r="D101" s="30"/>
      <c r="E101" s="68" t="s">
        <v>234</v>
      </c>
      <c r="F101" s="30"/>
      <c r="G101" s="30"/>
      <c r="H101" s="30"/>
      <c r="I101" s="30"/>
      <c r="J101" s="30"/>
      <c r="K101" s="107" t="s">
        <v>1</v>
      </c>
      <c r="L101" s="30"/>
      <c r="M101" s="107">
        <v>34697.07</v>
      </c>
      <c r="N101" s="30"/>
      <c r="O101" s="103" t="s">
        <v>1</v>
      </c>
      <c r="P101" s="30"/>
    </row>
    <row r="102" spans="1:16" x14ac:dyDescent="0.25">
      <c r="A102" s="68" t="s">
        <v>1</v>
      </c>
      <c r="B102" s="30"/>
      <c r="C102" s="68" t="s">
        <v>221</v>
      </c>
      <c r="D102" s="30"/>
      <c r="E102" s="68" t="s">
        <v>222</v>
      </c>
      <c r="F102" s="30"/>
      <c r="G102" s="30"/>
      <c r="H102" s="30"/>
      <c r="I102" s="30"/>
      <c r="J102" s="30"/>
      <c r="K102" s="107" t="s">
        <v>1</v>
      </c>
      <c r="L102" s="30"/>
      <c r="M102" s="107">
        <v>2271.9699999999998</v>
      </c>
      <c r="N102" s="30"/>
      <c r="O102" s="103" t="s">
        <v>1</v>
      </c>
      <c r="P102" s="30"/>
    </row>
    <row r="103" spans="1:16" x14ac:dyDescent="0.25">
      <c r="A103" s="68" t="s">
        <v>1</v>
      </c>
      <c r="B103" s="30"/>
      <c r="C103" s="68" t="s">
        <v>239</v>
      </c>
      <c r="D103" s="30"/>
      <c r="E103" s="68" t="s">
        <v>240</v>
      </c>
      <c r="F103" s="30"/>
      <c r="G103" s="30"/>
      <c r="H103" s="30"/>
      <c r="I103" s="30"/>
      <c r="J103" s="30"/>
      <c r="K103" s="107" t="s">
        <v>1</v>
      </c>
      <c r="L103" s="30"/>
      <c r="M103" s="107">
        <v>9287.7099999999991</v>
      </c>
      <c r="N103" s="30"/>
      <c r="O103" s="103" t="s">
        <v>1</v>
      </c>
      <c r="P103" s="30"/>
    </row>
    <row r="104" spans="1:16" x14ac:dyDescent="0.25">
      <c r="A104" s="68" t="s">
        <v>1</v>
      </c>
      <c r="B104" s="30"/>
      <c r="C104" s="68" t="s">
        <v>165</v>
      </c>
      <c r="D104" s="30"/>
      <c r="E104" s="68" t="s">
        <v>166</v>
      </c>
      <c r="F104" s="30"/>
      <c r="G104" s="30"/>
      <c r="H104" s="30"/>
      <c r="I104" s="30"/>
      <c r="J104" s="30"/>
      <c r="K104" s="107">
        <v>5045</v>
      </c>
      <c r="L104" s="30"/>
      <c r="M104" s="107">
        <v>5133.24</v>
      </c>
      <c r="N104" s="30"/>
      <c r="O104" s="103">
        <v>101.75</v>
      </c>
      <c r="P104" s="30"/>
    </row>
    <row r="105" spans="1:16" x14ac:dyDescent="0.25">
      <c r="A105" s="68" t="s">
        <v>1</v>
      </c>
      <c r="B105" s="30"/>
      <c r="C105" s="68" t="s">
        <v>167</v>
      </c>
      <c r="D105" s="30"/>
      <c r="E105" s="68" t="s">
        <v>168</v>
      </c>
      <c r="F105" s="30"/>
      <c r="G105" s="30"/>
      <c r="H105" s="30"/>
      <c r="I105" s="30"/>
      <c r="J105" s="30"/>
      <c r="K105" s="107" t="s">
        <v>1</v>
      </c>
      <c r="L105" s="30"/>
      <c r="M105" s="107">
        <v>15</v>
      </c>
      <c r="N105" s="30"/>
      <c r="O105" s="103" t="s">
        <v>1</v>
      </c>
      <c r="P105" s="30"/>
    </row>
    <row r="106" spans="1:16" x14ac:dyDescent="0.25">
      <c r="A106" s="68" t="s">
        <v>1</v>
      </c>
      <c r="B106" s="30"/>
      <c r="C106" s="68" t="s">
        <v>235</v>
      </c>
      <c r="D106" s="30"/>
      <c r="E106" s="68" t="s">
        <v>236</v>
      </c>
      <c r="F106" s="30"/>
      <c r="G106" s="30"/>
      <c r="H106" s="30"/>
      <c r="I106" s="30"/>
      <c r="J106" s="30"/>
      <c r="K106" s="107" t="s">
        <v>1</v>
      </c>
      <c r="L106" s="30"/>
      <c r="M106" s="107">
        <v>1818.72</v>
      </c>
      <c r="N106" s="30"/>
      <c r="O106" s="103" t="s">
        <v>1</v>
      </c>
      <c r="P106" s="30"/>
    </row>
    <row r="107" spans="1:16" x14ac:dyDescent="0.25">
      <c r="A107" s="68" t="s">
        <v>1</v>
      </c>
      <c r="B107" s="30"/>
      <c r="C107" s="68" t="s">
        <v>171</v>
      </c>
      <c r="D107" s="30"/>
      <c r="E107" s="68" t="s">
        <v>172</v>
      </c>
      <c r="F107" s="30"/>
      <c r="G107" s="30"/>
      <c r="H107" s="30"/>
      <c r="I107" s="30"/>
      <c r="J107" s="30"/>
      <c r="K107" s="107" t="s">
        <v>1</v>
      </c>
      <c r="L107" s="30"/>
      <c r="M107" s="107">
        <v>1937.52</v>
      </c>
      <c r="N107" s="30"/>
      <c r="O107" s="103" t="s">
        <v>1</v>
      </c>
      <c r="P107" s="30"/>
    </row>
    <row r="108" spans="1:16" x14ac:dyDescent="0.25">
      <c r="A108" s="68" t="s">
        <v>1</v>
      </c>
      <c r="B108" s="30"/>
      <c r="C108" s="68" t="s">
        <v>177</v>
      </c>
      <c r="D108" s="30"/>
      <c r="E108" s="68" t="s">
        <v>178</v>
      </c>
      <c r="F108" s="30"/>
      <c r="G108" s="30"/>
      <c r="H108" s="30"/>
      <c r="I108" s="30"/>
      <c r="J108" s="30"/>
      <c r="K108" s="107" t="s">
        <v>1</v>
      </c>
      <c r="L108" s="30"/>
      <c r="M108" s="107">
        <v>252</v>
      </c>
      <c r="N108" s="30"/>
      <c r="O108" s="103" t="s">
        <v>1</v>
      </c>
      <c r="P108" s="30"/>
    </row>
    <row r="109" spans="1:16" x14ac:dyDescent="0.25">
      <c r="A109" s="68" t="s">
        <v>1</v>
      </c>
      <c r="B109" s="30"/>
      <c r="C109" s="68" t="s">
        <v>181</v>
      </c>
      <c r="D109" s="30"/>
      <c r="E109" s="68" t="s">
        <v>182</v>
      </c>
      <c r="F109" s="30"/>
      <c r="G109" s="30"/>
      <c r="H109" s="30"/>
      <c r="I109" s="30"/>
      <c r="J109" s="30"/>
      <c r="K109" s="107" t="s">
        <v>1</v>
      </c>
      <c r="L109" s="30"/>
      <c r="M109" s="107">
        <v>410</v>
      </c>
      <c r="N109" s="30"/>
      <c r="O109" s="103" t="s">
        <v>1</v>
      </c>
      <c r="P109" s="30"/>
    </row>
    <row r="110" spans="1:16" x14ac:dyDescent="0.25">
      <c r="A110" s="68" t="s">
        <v>1</v>
      </c>
      <c r="B110" s="30"/>
      <c r="C110" s="68" t="s">
        <v>205</v>
      </c>
      <c r="D110" s="30"/>
      <c r="E110" s="68" t="s">
        <v>206</v>
      </c>
      <c r="F110" s="30"/>
      <c r="G110" s="30"/>
      <c r="H110" s="30"/>
      <c r="I110" s="30"/>
      <c r="J110" s="30"/>
      <c r="K110" s="107" t="s">
        <v>1</v>
      </c>
      <c r="L110" s="30"/>
      <c r="M110" s="107">
        <v>700</v>
      </c>
      <c r="N110" s="30"/>
      <c r="O110" s="103" t="s">
        <v>1</v>
      </c>
      <c r="P110" s="30"/>
    </row>
    <row r="111" spans="1:16" x14ac:dyDescent="0.25">
      <c r="A111" s="68" t="s">
        <v>1</v>
      </c>
      <c r="B111" s="30"/>
      <c r="C111" s="68" t="s">
        <v>223</v>
      </c>
      <c r="D111" s="30"/>
      <c r="E111" s="68" t="s">
        <v>224</v>
      </c>
      <c r="F111" s="30"/>
      <c r="G111" s="30"/>
      <c r="H111" s="30"/>
      <c r="I111" s="30"/>
      <c r="J111" s="30"/>
      <c r="K111" s="107">
        <v>13700</v>
      </c>
      <c r="L111" s="30"/>
      <c r="M111" s="107">
        <v>14191.43</v>
      </c>
      <c r="N111" s="30"/>
      <c r="O111" s="103">
        <v>103.59</v>
      </c>
      <c r="P111" s="30"/>
    </row>
    <row r="112" spans="1:16" x14ac:dyDescent="0.25">
      <c r="A112" s="68" t="s">
        <v>1</v>
      </c>
      <c r="B112" s="30"/>
      <c r="C112" s="68" t="s">
        <v>225</v>
      </c>
      <c r="D112" s="30"/>
      <c r="E112" s="68" t="s">
        <v>226</v>
      </c>
      <c r="F112" s="30"/>
      <c r="G112" s="30"/>
      <c r="H112" s="30"/>
      <c r="I112" s="30"/>
      <c r="J112" s="30"/>
      <c r="K112" s="107" t="s">
        <v>1</v>
      </c>
      <c r="L112" s="30"/>
      <c r="M112" s="107">
        <v>12008.75</v>
      </c>
      <c r="N112" s="30"/>
      <c r="O112" s="103" t="s">
        <v>1</v>
      </c>
      <c r="P112" s="30"/>
    </row>
    <row r="113" spans="1:16" x14ac:dyDescent="0.25">
      <c r="A113" s="68" t="s">
        <v>1</v>
      </c>
      <c r="B113" s="30"/>
      <c r="C113" s="68" t="s">
        <v>229</v>
      </c>
      <c r="D113" s="30"/>
      <c r="E113" s="68" t="s">
        <v>230</v>
      </c>
      <c r="F113" s="30"/>
      <c r="G113" s="30"/>
      <c r="H113" s="30"/>
      <c r="I113" s="30"/>
      <c r="J113" s="30"/>
      <c r="K113" s="107" t="s">
        <v>1</v>
      </c>
      <c r="L113" s="30"/>
      <c r="M113" s="107">
        <v>1996.8</v>
      </c>
      <c r="N113" s="30"/>
      <c r="O113" s="103" t="s">
        <v>1</v>
      </c>
      <c r="P113" s="30"/>
    </row>
    <row r="114" spans="1:16" x14ac:dyDescent="0.25">
      <c r="A114" s="68" t="s">
        <v>1</v>
      </c>
      <c r="B114" s="30"/>
      <c r="C114" s="68" t="s">
        <v>231</v>
      </c>
      <c r="D114" s="30"/>
      <c r="E114" s="68" t="s">
        <v>232</v>
      </c>
      <c r="F114" s="30"/>
      <c r="G114" s="30"/>
      <c r="H114" s="30"/>
      <c r="I114" s="30"/>
      <c r="J114" s="30"/>
      <c r="K114" s="107" t="s">
        <v>1</v>
      </c>
      <c r="L114" s="30"/>
      <c r="M114" s="107">
        <v>185.88</v>
      </c>
      <c r="N114" s="30"/>
      <c r="O114" s="103" t="s">
        <v>1</v>
      </c>
      <c r="P114" s="30"/>
    </row>
    <row r="115" spans="1:16" x14ac:dyDescent="0.25">
      <c r="A115" s="142" t="s">
        <v>1</v>
      </c>
      <c r="B115" s="30"/>
      <c r="C115" s="142" t="s">
        <v>107</v>
      </c>
      <c r="D115" s="30"/>
      <c r="E115" s="30"/>
      <c r="F115" s="30"/>
      <c r="G115" s="30"/>
      <c r="H115" s="30"/>
      <c r="I115" s="30"/>
      <c r="J115" s="30"/>
      <c r="K115" s="143">
        <v>81250</v>
      </c>
      <c r="L115" s="30"/>
      <c r="M115" s="143">
        <v>50000</v>
      </c>
      <c r="N115" s="30"/>
      <c r="O115" s="144">
        <v>61.54</v>
      </c>
      <c r="P115" s="30"/>
    </row>
    <row r="116" spans="1:16" x14ac:dyDescent="0.25">
      <c r="A116" s="68" t="s">
        <v>1</v>
      </c>
      <c r="B116" s="30"/>
      <c r="C116" s="68" t="s">
        <v>223</v>
      </c>
      <c r="D116" s="30"/>
      <c r="E116" s="68" t="s">
        <v>224</v>
      </c>
      <c r="F116" s="30"/>
      <c r="G116" s="30"/>
      <c r="H116" s="30"/>
      <c r="I116" s="30"/>
      <c r="J116" s="30"/>
      <c r="K116" s="107">
        <v>81250</v>
      </c>
      <c r="L116" s="30"/>
      <c r="M116" s="107">
        <v>50000</v>
      </c>
      <c r="N116" s="30"/>
      <c r="O116" s="103">
        <v>61.54</v>
      </c>
      <c r="P116" s="30"/>
    </row>
    <row r="117" spans="1:16" x14ac:dyDescent="0.25">
      <c r="A117" s="68" t="s">
        <v>1</v>
      </c>
      <c r="B117" s="30"/>
      <c r="C117" s="68" t="s">
        <v>247</v>
      </c>
      <c r="D117" s="30"/>
      <c r="E117" s="68" t="s">
        <v>248</v>
      </c>
      <c r="F117" s="30"/>
      <c r="G117" s="30"/>
      <c r="H117" s="30"/>
      <c r="I117" s="30"/>
      <c r="J117" s="30"/>
      <c r="K117" s="107" t="s">
        <v>1</v>
      </c>
      <c r="L117" s="30"/>
      <c r="M117" s="107">
        <v>50000</v>
      </c>
      <c r="N117" s="30"/>
      <c r="O117" s="103" t="s">
        <v>1</v>
      </c>
      <c r="P117" s="30"/>
    </row>
    <row r="118" spans="1:16" x14ac:dyDescent="0.25">
      <c r="A118" s="142" t="s">
        <v>1</v>
      </c>
      <c r="B118" s="30"/>
      <c r="C118" s="142" t="s">
        <v>108</v>
      </c>
      <c r="D118" s="30"/>
      <c r="E118" s="30"/>
      <c r="F118" s="30"/>
      <c r="G118" s="30"/>
      <c r="H118" s="30"/>
      <c r="I118" s="30"/>
      <c r="J118" s="30"/>
      <c r="K118" s="143">
        <v>11893.95</v>
      </c>
      <c r="L118" s="30"/>
      <c r="M118" s="143">
        <v>2164.66</v>
      </c>
      <c r="N118" s="30"/>
      <c r="O118" s="144">
        <v>18.2</v>
      </c>
      <c r="P118" s="30"/>
    </row>
    <row r="119" spans="1:16" x14ac:dyDescent="0.25">
      <c r="A119" s="142" t="s">
        <v>1</v>
      </c>
      <c r="B119" s="30"/>
      <c r="C119" s="142" t="s">
        <v>109</v>
      </c>
      <c r="D119" s="30"/>
      <c r="E119" s="30"/>
      <c r="F119" s="30"/>
      <c r="G119" s="30"/>
      <c r="H119" s="30"/>
      <c r="I119" s="30"/>
      <c r="J119" s="30"/>
      <c r="K119" s="143">
        <v>11893.95</v>
      </c>
      <c r="L119" s="30"/>
      <c r="M119" s="143">
        <v>2164.66</v>
      </c>
      <c r="N119" s="30"/>
      <c r="O119" s="144">
        <v>18.2</v>
      </c>
      <c r="P119" s="30"/>
    </row>
    <row r="120" spans="1:16" x14ac:dyDescent="0.25">
      <c r="A120" s="68" t="s">
        <v>1</v>
      </c>
      <c r="B120" s="30"/>
      <c r="C120" s="68" t="s">
        <v>165</v>
      </c>
      <c r="D120" s="30"/>
      <c r="E120" s="68" t="s">
        <v>166</v>
      </c>
      <c r="F120" s="30"/>
      <c r="G120" s="30"/>
      <c r="H120" s="30"/>
      <c r="I120" s="30"/>
      <c r="J120" s="30"/>
      <c r="K120" s="107">
        <v>5393.95</v>
      </c>
      <c r="L120" s="30"/>
      <c r="M120" s="107">
        <v>1863.56</v>
      </c>
      <c r="N120" s="30"/>
      <c r="O120" s="103">
        <v>34.549999999999997</v>
      </c>
      <c r="P120" s="30"/>
    </row>
    <row r="121" spans="1:16" x14ac:dyDescent="0.25">
      <c r="A121" s="68" t="s">
        <v>1</v>
      </c>
      <c r="B121" s="30"/>
      <c r="C121" s="68" t="s">
        <v>167</v>
      </c>
      <c r="D121" s="30"/>
      <c r="E121" s="68" t="s">
        <v>168</v>
      </c>
      <c r="F121" s="30"/>
      <c r="G121" s="30"/>
      <c r="H121" s="30"/>
      <c r="I121" s="30"/>
      <c r="J121" s="30"/>
      <c r="K121" s="107" t="s">
        <v>1</v>
      </c>
      <c r="L121" s="30"/>
      <c r="M121" s="107">
        <v>1395.7</v>
      </c>
      <c r="N121" s="30"/>
      <c r="O121" s="103" t="s">
        <v>1</v>
      </c>
      <c r="P121" s="30"/>
    </row>
    <row r="122" spans="1:16" x14ac:dyDescent="0.25">
      <c r="A122" s="68" t="s">
        <v>1</v>
      </c>
      <c r="B122" s="30"/>
      <c r="C122" s="68" t="s">
        <v>171</v>
      </c>
      <c r="D122" s="30"/>
      <c r="E122" s="68" t="s">
        <v>172</v>
      </c>
      <c r="F122" s="30"/>
      <c r="G122" s="30"/>
      <c r="H122" s="30"/>
      <c r="I122" s="30"/>
      <c r="J122" s="30"/>
      <c r="K122" s="107" t="s">
        <v>1</v>
      </c>
      <c r="L122" s="30"/>
      <c r="M122" s="107">
        <v>411.91</v>
      </c>
      <c r="N122" s="30"/>
      <c r="O122" s="103" t="s">
        <v>1</v>
      </c>
      <c r="P122" s="30"/>
    </row>
    <row r="123" spans="1:16" x14ac:dyDescent="0.25">
      <c r="A123" s="68" t="s">
        <v>1</v>
      </c>
      <c r="B123" s="30"/>
      <c r="C123" s="68" t="s">
        <v>181</v>
      </c>
      <c r="D123" s="30"/>
      <c r="E123" s="68" t="s">
        <v>182</v>
      </c>
      <c r="F123" s="30"/>
      <c r="G123" s="30"/>
      <c r="H123" s="30"/>
      <c r="I123" s="30"/>
      <c r="J123" s="30"/>
      <c r="K123" s="107" t="s">
        <v>1</v>
      </c>
      <c r="L123" s="30"/>
      <c r="M123" s="107">
        <v>33.6</v>
      </c>
      <c r="N123" s="30"/>
      <c r="O123" s="103" t="s">
        <v>1</v>
      </c>
      <c r="P123" s="30"/>
    </row>
    <row r="124" spans="1:16" x14ac:dyDescent="0.25">
      <c r="A124" s="68" t="s">
        <v>1</v>
      </c>
      <c r="B124" s="30"/>
      <c r="C124" s="68" t="s">
        <v>205</v>
      </c>
      <c r="D124" s="30"/>
      <c r="E124" s="68" t="s">
        <v>206</v>
      </c>
      <c r="F124" s="30"/>
      <c r="G124" s="30"/>
      <c r="H124" s="30"/>
      <c r="I124" s="30"/>
      <c r="J124" s="30"/>
      <c r="K124" s="107" t="s">
        <v>1</v>
      </c>
      <c r="L124" s="30"/>
      <c r="M124" s="107">
        <v>22.35</v>
      </c>
      <c r="N124" s="30"/>
      <c r="O124" s="103" t="s">
        <v>1</v>
      </c>
      <c r="P124" s="30"/>
    </row>
    <row r="125" spans="1:16" x14ac:dyDescent="0.25">
      <c r="A125" s="68" t="s">
        <v>1</v>
      </c>
      <c r="B125" s="30"/>
      <c r="C125" s="68" t="s">
        <v>223</v>
      </c>
      <c r="D125" s="30"/>
      <c r="E125" s="68" t="s">
        <v>224</v>
      </c>
      <c r="F125" s="30"/>
      <c r="G125" s="30"/>
      <c r="H125" s="30"/>
      <c r="I125" s="30"/>
      <c r="J125" s="30"/>
      <c r="K125" s="107">
        <v>6500</v>
      </c>
      <c r="L125" s="30"/>
      <c r="M125" s="107">
        <v>301.10000000000002</v>
      </c>
      <c r="N125" s="30"/>
      <c r="O125" s="103">
        <v>4.63</v>
      </c>
      <c r="P125" s="30"/>
    </row>
    <row r="126" spans="1:16" x14ac:dyDescent="0.25">
      <c r="A126" s="68" t="s">
        <v>1</v>
      </c>
      <c r="B126" s="30"/>
      <c r="C126" s="68" t="s">
        <v>231</v>
      </c>
      <c r="D126" s="30"/>
      <c r="E126" s="68" t="s">
        <v>232</v>
      </c>
      <c r="F126" s="30"/>
      <c r="G126" s="30"/>
      <c r="H126" s="30"/>
      <c r="I126" s="30"/>
      <c r="J126" s="30"/>
      <c r="K126" s="107" t="s">
        <v>1</v>
      </c>
      <c r="L126" s="30"/>
      <c r="M126" s="107">
        <v>301.10000000000002</v>
      </c>
      <c r="N126" s="30"/>
      <c r="O126" s="103" t="s">
        <v>1</v>
      </c>
      <c r="P126" s="30"/>
    </row>
    <row r="127" spans="1:16" x14ac:dyDescent="0.25">
      <c r="A127" s="142" t="s">
        <v>1</v>
      </c>
      <c r="B127" s="30"/>
      <c r="C127" s="142" t="s">
        <v>111</v>
      </c>
      <c r="D127" s="30"/>
      <c r="E127" s="30"/>
      <c r="F127" s="30"/>
      <c r="G127" s="30"/>
      <c r="H127" s="30"/>
      <c r="I127" s="30"/>
      <c r="J127" s="30"/>
      <c r="K127" s="143">
        <v>5000</v>
      </c>
      <c r="L127" s="30"/>
      <c r="M127" s="143">
        <v>5000</v>
      </c>
      <c r="N127" s="30"/>
      <c r="O127" s="144">
        <v>100</v>
      </c>
      <c r="P127" s="30"/>
    </row>
    <row r="128" spans="1:16" x14ac:dyDescent="0.25">
      <c r="A128" s="142" t="s">
        <v>1</v>
      </c>
      <c r="B128" s="30"/>
      <c r="C128" s="142" t="s">
        <v>112</v>
      </c>
      <c r="D128" s="30"/>
      <c r="E128" s="30"/>
      <c r="F128" s="30"/>
      <c r="G128" s="30"/>
      <c r="H128" s="30"/>
      <c r="I128" s="30"/>
      <c r="J128" s="30"/>
      <c r="K128" s="143">
        <v>5000</v>
      </c>
      <c r="L128" s="30"/>
      <c r="M128" s="143">
        <v>5000</v>
      </c>
      <c r="N128" s="30"/>
      <c r="O128" s="144">
        <v>100</v>
      </c>
      <c r="P128" s="30"/>
    </row>
    <row r="129" spans="1:16" x14ac:dyDescent="0.25">
      <c r="A129" s="68" t="s">
        <v>1</v>
      </c>
      <c r="B129" s="30"/>
      <c r="C129" s="68" t="s">
        <v>223</v>
      </c>
      <c r="D129" s="30"/>
      <c r="E129" s="68" t="s">
        <v>224</v>
      </c>
      <c r="F129" s="30"/>
      <c r="G129" s="30"/>
      <c r="H129" s="30"/>
      <c r="I129" s="30"/>
      <c r="J129" s="30"/>
      <c r="K129" s="107">
        <v>5000</v>
      </c>
      <c r="L129" s="30"/>
      <c r="M129" s="107">
        <v>5000</v>
      </c>
      <c r="N129" s="30"/>
      <c r="O129" s="103">
        <v>100</v>
      </c>
      <c r="P129" s="30"/>
    </row>
    <row r="130" spans="1:16" x14ac:dyDescent="0.25">
      <c r="A130" s="68" t="s">
        <v>1</v>
      </c>
      <c r="B130" s="30"/>
      <c r="C130" s="68" t="s">
        <v>229</v>
      </c>
      <c r="D130" s="30"/>
      <c r="E130" s="68" t="s">
        <v>230</v>
      </c>
      <c r="F130" s="30"/>
      <c r="G130" s="30"/>
      <c r="H130" s="30"/>
      <c r="I130" s="30"/>
      <c r="J130" s="30"/>
      <c r="K130" s="107" t="s">
        <v>1</v>
      </c>
      <c r="L130" s="30"/>
      <c r="M130" s="107">
        <v>5000</v>
      </c>
      <c r="N130" s="30"/>
      <c r="O130" s="103" t="s">
        <v>1</v>
      </c>
      <c r="P130" s="30"/>
    </row>
    <row r="131" spans="1:16" x14ac:dyDescent="0.25">
      <c r="A131" s="148"/>
      <c r="B131" s="30"/>
      <c r="C131" s="148" t="s">
        <v>249</v>
      </c>
      <c r="D131" s="30"/>
      <c r="E131" s="148" t="s">
        <v>250</v>
      </c>
      <c r="F131" s="30"/>
      <c r="G131" s="30"/>
      <c r="H131" s="30"/>
      <c r="I131" s="30"/>
      <c r="J131" s="30"/>
      <c r="K131" s="149">
        <v>700</v>
      </c>
      <c r="L131" s="30"/>
      <c r="M131" s="149">
        <v>544.04999999999995</v>
      </c>
      <c r="N131" s="30"/>
      <c r="O131" s="150">
        <v>77.72</v>
      </c>
      <c r="P131" s="30"/>
    </row>
    <row r="132" spans="1:16" x14ac:dyDescent="0.25">
      <c r="A132" s="142" t="s">
        <v>1</v>
      </c>
      <c r="B132" s="30"/>
      <c r="C132" s="142" t="s">
        <v>97</v>
      </c>
      <c r="D132" s="30"/>
      <c r="E132" s="30"/>
      <c r="F132" s="30"/>
      <c r="G132" s="30"/>
      <c r="H132" s="30"/>
      <c r="I132" s="30"/>
      <c r="J132" s="30"/>
      <c r="K132" s="143">
        <v>700</v>
      </c>
      <c r="L132" s="30"/>
      <c r="M132" s="143">
        <v>544.04999999999995</v>
      </c>
      <c r="N132" s="30"/>
      <c r="O132" s="144">
        <v>77.72</v>
      </c>
      <c r="P132" s="30"/>
    </row>
    <row r="133" spans="1:16" x14ac:dyDescent="0.25">
      <c r="A133" s="142" t="s">
        <v>1</v>
      </c>
      <c r="B133" s="30"/>
      <c r="C133" s="142" t="s">
        <v>98</v>
      </c>
      <c r="D133" s="30"/>
      <c r="E133" s="30"/>
      <c r="F133" s="30"/>
      <c r="G133" s="30"/>
      <c r="H133" s="30"/>
      <c r="I133" s="30"/>
      <c r="J133" s="30"/>
      <c r="K133" s="143">
        <v>700</v>
      </c>
      <c r="L133" s="30"/>
      <c r="M133" s="143">
        <v>544.04999999999995</v>
      </c>
      <c r="N133" s="30"/>
      <c r="O133" s="144">
        <v>77.72</v>
      </c>
      <c r="P133" s="30"/>
    </row>
    <row r="134" spans="1:16" x14ac:dyDescent="0.25">
      <c r="A134" s="68" t="s">
        <v>1</v>
      </c>
      <c r="B134" s="30"/>
      <c r="C134" s="68" t="s">
        <v>165</v>
      </c>
      <c r="D134" s="30"/>
      <c r="E134" s="68" t="s">
        <v>166</v>
      </c>
      <c r="F134" s="30"/>
      <c r="G134" s="30"/>
      <c r="H134" s="30"/>
      <c r="I134" s="30"/>
      <c r="J134" s="30"/>
      <c r="K134" s="107">
        <v>700</v>
      </c>
      <c r="L134" s="30"/>
      <c r="M134" s="107">
        <v>544.04999999999995</v>
      </c>
      <c r="N134" s="30"/>
      <c r="O134" s="103">
        <v>77.72</v>
      </c>
      <c r="P134" s="30"/>
    </row>
    <row r="135" spans="1:16" x14ac:dyDescent="0.25">
      <c r="A135" s="68" t="s">
        <v>1</v>
      </c>
      <c r="B135" s="30"/>
      <c r="C135" s="68" t="s">
        <v>191</v>
      </c>
      <c r="D135" s="30"/>
      <c r="E135" s="68" t="s">
        <v>192</v>
      </c>
      <c r="F135" s="30"/>
      <c r="G135" s="30"/>
      <c r="H135" s="30"/>
      <c r="I135" s="30"/>
      <c r="J135" s="30"/>
      <c r="K135" s="107" t="s">
        <v>1</v>
      </c>
      <c r="L135" s="30"/>
      <c r="M135" s="107">
        <v>544.04999999999995</v>
      </c>
      <c r="N135" s="30"/>
      <c r="O135" s="103" t="s">
        <v>1</v>
      </c>
      <c r="P135" s="30"/>
    </row>
    <row r="136" spans="1:16" x14ac:dyDescent="0.25">
      <c r="A136" s="148"/>
      <c r="B136" s="30"/>
      <c r="C136" s="148" t="s">
        <v>251</v>
      </c>
      <c r="D136" s="30"/>
      <c r="E136" s="148" t="s">
        <v>252</v>
      </c>
      <c r="F136" s="30"/>
      <c r="G136" s="30"/>
      <c r="H136" s="30"/>
      <c r="I136" s="30"/>
      <c r="J136" s="30"/>
      <c r="K136" s="149">
        <v>1860</v>
      </c>
      <c r="L136" s="30"/>
      <c r="M136" s="149">
        <v>1860</v>
      </c>
      <c r="N136" s="30"/>
      <c r="O136" s="150">
        <v>100</v>
      </c>
      <c r="P136" s="30"/>
    </row>
    <row r="137" spans="1:16" x14ac:dyDescent="0.25">
      <c r="A137" s="142" t="s">
        <v>1</v>
      </c>
      <c r="B137" s="30"/>
      <c r="C137" s="142" t="s">
        <v>97</v>
      </c>
      <c r="D137" s="30"/>
      <c r="E137" s="30"/>
      <c r="F137" s="30"/>
      <c r="G137" s="30"/>
      <c r="H137" s="30"/>
      <c r="I137" s="30"/>
      <c r="J137" s="30"/>
      <c r="K137" s="143">
        <v>1860</v>
      </c>
      <c r="L137" s="30"/>
      <c r="M137" s="143">
        <v>1860</v>
      </c>
      <c r="N137" s="30"/>
      <c r="O137" s="144">
        <v>100</v>
      </c>
      <c r="P137" s="30"/>
    </row>
    <row r="138" spans="1:16" x14ac:dyDescent="0.25">
      <c r="A138" s="142" t="s">
        <v>1</v>
      </c>
      <c r="B138" s="30"/>
      <c r="C138" s="142" t="s">
        <v>98</v>
      </c>
      <c r="D138" s="30"/>
      <c r="E138" s="30"/>
      <c r="F138" s="30"/>
      <c r="G138" s="30"/>
      <c r="H138" s="30"/>
      <c r="I138" s="30"/>
      <c r="J138" s="30"/>
      <c r="K138" s="143">
        <v>1860</v>
      </c>
      <c r="L138" s="30"/>
      <c r="M138" s="143">
        <v>1860</v>
      </c>
      <c r="N138" s="30"/>
      <c r="O138" s="144">
        <v>100</v>
      </c>
      <c r="P138" s="30"/>
    </row>
    <row r="139" spans="1:16" x14ac:dyDescent="0.25">
      <c r="A139" s="68" t="s">
        <v>1</v>
      </c>
      <c r="B139" s="30"/>
      <c r="C139" s="68" t="s">
        <v>165</v>
      </c>
      <c r="D139" s="30"/>
      <c r="E139" s="68" t="s">
        <v>166</v>
      </c>
      <c r="F139" s="30"/>
      <c r="G139" s="30"/>
      <c r="H139" s="30"/>
      <c r="I139" s="30"/>
      <c r="J139" s="30"/>
      <c r="K139" s="107">
        <v>1860</v>
      </c>
      <c r="L139" s="30"/>
      <c r="M139" s="107">
        <v>1860</v>
      </c>
      <c r="N139" s="30"/>
      <c r="O139" s="103">
        <v>100</v>
      </c>
      <c r="P139" s="30"/>
    </row>
    <row r="140" spans="1:16" x14ac:dyDescent="0.25">
      <c r="A140" s="68" t="s">
        <v>1</v>
      </c>
      <c r="B140" s="30"/>
      <c r="C140" s="68" t="s">
        <v>181</v>
      </c>
      <c r="D140" s="30"/>
      <c r="E140" s="68" t="s">
        <v>182</v>
      </c>
      <c r="F140" s="30"/>
      <c r="G140" s="30"/>
      <c r="H140" s="30"/>
      <c r="I140" s="30"/>
      <c r="J140" s="30"/>
      <c r="K140" s="107" t="s">
        <v>1</v>
      </c>
      <c r="L140" s="30"/>
      <c r="M140" s="107">
        <v>1860</v>
      </c>
      <c r="N140" s="30"/>
      <c r="O140" s="103" t="s">
        <v>1</v>
      </c>
      <c r="P140" s="30"/>
    </row>
    <row r="141" spans="1:16" x14ac:dyDescent="0.25">
      <c r="A141" s="148"/>
      <c r="B141" s="30"/>
      <c r="C141" s="148" t="s">
        <v>253</v>
      </c>
      <c r="D141" s="30"/>
      <c r="E141" s="148" t="s">
        <v>254</v>
      </c>
      <c r="F141" s="30"/>
      <c r="G141" s="30"/>
      <c r="H141" s="30"/>
      <c r="I141" s="30"/>
      <c r="J141" s="30"/>
      <c r="K141" s="149">
        <v>50</v>
      </c>
      <c r="L141" s="30"/>
      <c r="M141" s="149">
        <v>0</v>
      </c>
      <c r="N141" s="30"/>
      <c r="O141" s="150">
        <v>0</v>
      </c>
      <c r="P141" s="30"/>
    </row>
    <row r="142" spans="1:16" x14ac:dyDescent="0.25">
      <c r="A142" s="142" t="s">
        <v>1</v>
      </c>
      <c r="B142" s="30"/>
      <c r="C142" s="142" t="s">
        <v>97</v>
      </c>
      <c r="D142" s="30"/>
      <c r="E142" s="30"/>
      <c r="F142" s="30"/>
      <c r="G142" s="30"/>
      <c r="H142" s="30"/>
      <c r="I142" s="30"/>
      <c r="J142" s="30"/>
      <c r="K142" s="143">
        <v>50</v>
      </c>
      <c r="L142" s="30"/>
      <c r="M142" s="143">
        <v>0</v>
      </c>
      <c r="N142" s="30"/>
      <c r="O142" s="144">
        <v>0</v>
      </c>
      <c r="P142" s="30"/>
    </row>
    <row r="143" spans="1:16" x14ac:dyDescent="0.25">
      <c r="A143" s="142" t="s">
        <v>1</v>
      </c>
      <c r="B143" s="30"/>
      <c r="C143" s="142" t="s">
        <v>98</v>
      </c>
      <c r="D143" s="30"/>
      <c r="E143" s="30"/>
      <c r="F143" s="30"/>
      <c r="G143" s="30"/>
      <c r="H143" s="30"/>
      <c r="I143" s="30"/>
      <c r="J143" s="30"/>
      <c r="K143" s="143">
        <v>50</v>
      </c>
      <c r="L143" s="30"/>
      <c r="M143" s="143">
        <v>0</v>
      </c>
      <c r="N143" s="30"/>
      <c r="O143" s="144">
        <v>0</v>
      </c>
      <c r="P143" s="30"/>
    </row>
    <row r="144" spans="1:16" x14ac:dyDescent="0.25">
      <c r="A144" s="68" t="s">
        <v>1</v>
      </c>
      <c r="B144" s="30"/>
      <c r="C144" s="68" t="s">
        <v>165</v>
      </c>
      <c r="D144" s="30"/>
      <c r="E144" s="68" t="s">
        <v>166</v>
      </c>
      <c r="F144" s="30"/>
      <c r="G144" s="30"/>
      <c r="H144" s="30"/>
      <c r="I144" s="30"/>
      <c r="J144" s="30"/>
      <c r="K144" s="107">
        <v>50</v>
      </c>
      <c r="L144" s="30"/>
      <c r="M144" s="107">
        <v>0</v>
      </c>
      <c r="N144" s="30"/>
      <c r="O144" s="103">
        <v>0</v>
      </c>
      <c r="P144" s="30"/>
    </row>
    <row r="145" spans="1:16" x14ac:dyDescent="0.25">
      <c r="A145" s="148"/>
      <c r="B145" s="30"/>
      <c r="C145" s="148" t="s">
        <v>255</v>
      </c>
      <c r="D145" s="30"/>
      <c r="E145" s="148" t="s">
        <v>256</v>
      </c>
      <c r="F145" s="30"/>
      <c r="G145" s="30"/>
      <c r="H145" s="30"/>
      <c r="I145" s="30"/>
      <c r="J145" s="30"/>
      <c r="K145" s="149">
        <v>8614.2900000000009</v>
      </c>
      <c r="L145" s="30"/>
      <c r="M145" s="149">
        <v>3786.39</v>
      </c>
      <c r="N145" s="30"/>
      <c r="O145" s="150">
        <v>43.95</v>
      </c>
      <c r="P145" s="30"/>
    </row>
    <row r="146" spans="1:16" x14ac:dyDescent="0.25">
      <c r="A146" s="142" t="s">
        <v>1</v>
      </c>
      <c r="B146" s="30"/>
      <c r="C146" s="142" t="s">
        <v>97</v>
      </c>
      <c r="D146" s="30"/>
      <c r="E146" s="30"/>
      <c r="F146" s="30"/>
      <c r="G146" s="30"/>
      <c r="H146" s="30"/>
      <c r="I146" s="30"/>
      <c r="J146" s="30"/>
      <c r="K146" s="143">
        <v>8614.2900000000009</v>
      </c>
      <c r="L146" s="30"/>
      <c r="M146" s="143">
        <v>3786.39</v>
      </c>
      <c r="N146" s="30"/>
      <c r="O146" s="144">
        <v>43.95</v>
      </c>
      <c r="P146" s="30"/>
    </row>
    <row r="147" spans="1:16" x14ac:dyDescent="0.25">
      <c r="A147" s="142" t="s">
        <v>1</v>
      </c>
      <c r="B147" s="30"/>
      <c r="C147" s="142" t="s">
        <v>98</v>
      </c>
      <c r="D147" s="30"/>
      <c r="E147" s="30"/>
      <c r="F147" s="30"/>
      <c r="G147" s="30"/>
      <c r="H147" s="30"/>
      <c r="I147" s="30"/>
      <c r="J147" s="30"/>
      <c r="K147" s="143">
        <v>8614.2900000000009</v>
      </c>
      <c r="L147" s="30"/>
      <c r="M147" s="143">
        <v>3786.39</v>
      </c>
      <c r="N147" s="30"/>
      <c r="O147" s="144">
        <v>43.95</v>
      </c>
      <c r="P147" s="30"/>
    </row>
    <row r="148" spans="1:16" x14ac:dyDescent="0.25">
      <c r="A148" s="68" t="s">
        <v>1</v>
      </c>
      <c r="B148" s="30"/>
      <c r="C148" s="68" t="s">
        <v>219</v>
      </c>
      <c r="D148" s="30"/>
      <c r="E148" s="68" t="s">
        <v>220</v>
      </c>
      <c r="F148" s="30"/>
      <c r="G148" s="30"/>
      <c r="H148" s="30"/>
      <c r="I148" s="30"/>
      <c r="J148" s="30"/>
      <c r="K148" s="107">
        <v>5317.14</v>
      </c>
      <c r="L148" s="30"/>
      <c r="M148" s="107">
        <v>3701.99</v>
      </c>
      <c r="N148" s="30"/>
      <c r="O148" s="103">
        <v>69.62</v>
      </c>
      <c r="P148" s="30"/>
    </row>
    <row r="149" spans="1:16" x14ac:dyDescent="0.25">
      <c r="A149" s="68" t="s">
        <v>1</v>
      </c>
      <c r="B149" s="30"/>
      <c r="C149" s="68" t="s">
        <v>233</v>
      </c>
      <c r="D149" s="30"/>
      <c r="E149" s="68" t="s">
        <v>234</v>
      </c>
      <c r="F149" s="30"/>
      <c r="G149" s="30"/>
      <c r="H149" s="30"/>
      <c r="I149" s="30"/>
      <c r="J149" s="30"/>
      <c r="K149" s="107" t="s">
        <v>1</v>
      </c>
      <c r="L149" s="30"/>
      <c r="M149" s="107">
        <v>3006</v>
      </c>
      <c r="N149" s="30"/>
      <c r="O149" s="103" t="s">
        <v>1</v>
      </c>
      <c r="P149" s="30"/>
    </row>
    <row r="150" spans="1:16" x14ac:dyDescent="0.25">
      <c r="A150" s="68" t="s">
        <v>1</v>
      </c>
      <c r="B150" s="30"/>
      <c r="C150" s="68" t="s">
        <v>221</v>
      </c>
      <c r="D150" s="30"/>
      <c r="E150" s="68" t="s">
        <v>222</v>
      </c>
      <c r="F150" s="30"/>
      <c r="G150" s="30"/>
      <c r="H150" s="30"/>
      <c r="I150" s="30"/>
      <c r="J150" s="30"/>
      <c r="K150" s="107" t="s">
        <v>1</v>
      </c>
      <c r="L150" s="30"/>
      <c r="M150" s="107">
        <v>200</v>
      </c>
      <c r="N150" s="30"/>
      <c r="O150" s="103" t="s">
        <v>1</v>
      </c>
      <c r="P150" s="30"/>
    </row>
    <row r="151" spans="1:16" x14ac:dyDescent="0.25">
      <c r="A151" s="68" t="s">
        <v>1</v>
      </c>
      <c r="B151" s="30"/>
      <c r="C151" s="68" t="s">
        <v>239</v>
      </c>
      <c r="D151" s="30"/>
      <c r="E151" s="68" t="s">
        <v>240</v>
      </c>
      <c r="F151" s="30"/>
      <c r="G151" s="30"/>
      <c r="H151" s="30"/>
      <c r="I151" s="30"/>
      <c r="J151" s="30"/>
      <c r="K151" s="107" t="s">
        <v>1</v>
      </c>
      <c r="L151" s="30"/>
      <c r="M151" s="107">
        <v>495.99</v>
      </c>
      <c r="N151" s="30"/>
      <c r="O151" s="103" t="s">
        <v>1</v>
      </c>
      <c r="P151" s="30"/>
    </row>
    <row r="152" spans="1:16" x14ac:dyDescent="0.25">
      <c r="A152" s="68" t="s">
        <v>1</v>
      </c>
      <c r="B152" s="30"/>
      <c r="C152" s="68" t="s">
        <v>165</v>
      </c>
      <c r="D152" s="30"/>
      <c r="E152" s="68" t="s">
        <v>166</v>
      </c>
      <c r="F152" s="30"/>
      <c r="G152" s="30"/>
      <c r="H152" s="30"/>
      <c r="I152" s="30"/>
      <c r="J152" s="30"/>
      <c r="K152" s="107">
        <v>3297.15</v>
      </c>
      <c r="L152" s="30"/>
      <c r="M152" s="107">
        <v>84.4</v>
      </c>
      <c r="N152" s="30"/>
      <c r="O152" s="103">
        <v>2.56</v>
      </c>
      <c r="P152" s="30"/>
    </row>
    <row r="153" spans="1:16" x14ac:dyDescent="0.25">
      <c r="A153" s="68" t="s">
        <v>1</v>
      </c>
      <c r="B153" s="30"/>
      <c r="C153" s="68" t="s">
        <v>167</v>
      </c>
      <c r="D153" s="30"/>
      <c r="E153" s="68" t="s">
        <v>168</v>
      </c>
      <c r="F153" s="30"/>
      <c r="G153" s="30"/>
      <c r="H153" s="30"/>
      <c r="I153" s="30"/>
      <c r="J153" s="30"/>
      <c r="K153" s="107" t="s">
        <v>1</v>
      </c>
      <c r="L153" s="30"/>
      <c r="M153" s="107">
        <v>15</v>
      </c>
      <c r="N153" s="30"/>
      <c r="O153" s="103" t="s">
        <v>1</v>
      </c>
      <c r="P153" s="30"/>
    </row>
    <row r="154" spans="1:16" x14ac:dyDescent="0.25">
      <c r="A154" s="68" t="s">
        <v>1</v>
      </c>
      <c r="B154" s="30"/>
      <c r="C154" s="68" t="s">
        <v>189</v>
      </c>
      <c r="D154" s="30"/>
      <c r="E154" s="68" t="s">
        <v>190</v>
      </c>
      <c r="F154" s="30"/>
      <c r="G154" s="30"/>
      <c r="H154" s="30"/>
      <c r="I154" s="30"/>
      <c r="J154" s="30"/>
      <c r="K154" s="107" t="s">
        <v>1</v>
      </c>
      <c r="L154" s="30"/>
      <c r="M154" s="107">
        <v>69.400000000000006</v>
      </c>
      <c r="N154" s="30"/>
      <c r="O154" s="103" t="s">
        <v>1</v>
      </c>
      <c r="P154" s="30"/>
    </row>
    <row r="155" spans="1:16" x14ac:dyDescent="0.25">
      <c r="A155" s="148"/>
      <c r="B155" s="30"/>
      <c r="C155" s="148" t="s">
        <v>257</v>
      </c>
      <c r="D155" s="30"/>
      <c r="E155" s="148" t="s">
        <v>258</v>
      </c>
      <c r="F155" s="30"/>
      <c r="G155" s="30"/>
      <c r="H155" s="30"/>
      <c r="I155" s="30"/>
      <c r="J155" s="30"/>
      <c r="K155" s="149">
        <v>14250</v>
      </c>
      <c r="L155" s="30"/>
      <c r="M155" s="149">
        <v>2314.5500000000002</v>
      </c>
      <c r="N155" s="30"/>
      <c r="O155" s="150">
        <v>16.239999999999998</v>
      </c>
      <c r="P155" s="30"/>
    </row>
    <row r="156" spans="1:16" x14ac:dyDescent="0.25">
      <c r="A156" s="142" t="s">
        <v>1</v>
      </c>
      <c r="B156" s="30"/>
      <c r="C156" s="142" t="s">
        <v>97</v>
      </c>
      <c r="D156" s="30"/>
      <c r="E156" s="30"/>
      <c r="F156" s="30"/>
      <c r="G156" s="30"/>
      <c r="H156" s="30"/>
      <c r="I156" s="30"/>
      <c r="J156" s="30"/>
      <c r="K156" s="143">
        <v>14250</v>
      </c>
      <c r="L156" s="30"/>
      <c r="M156" s="143">
        <v>2314.5500000000002</v>
      </c>
      <c r="N156" s="30"/>
      <c r="O156" s="144">
        <v>16.239999999999998</v>
      </c>
      <c r="P156" s="30"/>
    </row>
    <row r="157" spans="1:16" x14ac:dyDescent="0.25">
      <c r="A157" s="142" t="s">
        <v>1</v>
      </c>
      <c r="B157" s="30"/>
      <c r="C157" s="142" t="s">
        <v>98</v>
      </c>
      <c r="D157" s="30"/>
      <c r="E157" s="30"/>
      <c r="F157" s="30"/>
      <c r="G157" s="30"/>
      <c r="H157" s="30"/>
      <c r="I157" s="30"/>
      <c r="J157" s="30"/>
      <c r="K157" s="143">
        <v>14250</v>
      </c>
      <c r="L157" s="30"/>
      <c r="M157" s="143">
        <v>2314.5500000000002</v>
      </c>
      <c r="N157" s="30"/>
      <c r="O157" s="144">
        <v>16.239999999999998</v>
      </c>
      <c r="P157" s="30"/>
    </row>
    <row r="158" spans="1:16" x14ac:dyDescent="0.25">
      <c r="A158" s="68" t="s">
        <v>1</v>
      </c>
      <c r="B158" s="30"/>
      <c r="C158" s="68" t="s">
        <v>165</v>
      </c>
      <c r="D158" s="30"/>
      <c r="E158" s="68" t="s">
        <v>166</v>
      </c>
      <c r="F158" s="30"/>
      <c r="G158" s="30"/>
      <c r="H158" s="30"/>
      <c r="I158" s="30"/>
      <c r="J158" s="30"/>
      <c r="K158" s="107">
        <v>10750</v>
      </c>
      <c r="L158" s="30"/>
      <c r="M158" s="107">
        <v>2314.5500000000002</v>
      </c>
      <c r="N158" s="30"/>
      <c r="O158" s="103">
        <v>21.53</v>
      </c>
      <c r="P158" s="30"/>
    </row>
    <row r="159" spans="1:16" x14ac:dyDescent="0.25">
      <c r="A159" s="68" t="s">
        <v>1</v>
      </c>
      <c r="B159" s="30"/>
      <c r="C159" s="68" t="s">
        <v>183</v>
      </c>
      <c r="D159" s="30"/>
      <c r="E159" s="68" t="s">
        <v>184</v>
      </c>
      <c r="F159" s="30"/>
      <c r="G159" s="30"/>
      <c r="H159" s="30"/>
      <c r="I159" s="30"/>
      <c r="J159" s="30"/>
      <c r="K159" s="107" t="s">
        <v>1</v>
      </c>
      <c r="L159" s="30"/>
      <c r="M159" s="107">
        <v>238.3</v>
      </c>
      <c r="N159" s="30"/>
      <c r="O159" s="103" t="s">
        <v>1</v>
      </c>
      <c r="P159" s="30"/>
    </row>
    <row r="160" spans="1:16" x14ac:dyDescent="0.25">
      <c r="A160" s="68" t="s">
        <v>1</v>
      </c>
      <c r="B160" s="30"/>
      <c r="C160" s="68" t="s">
        <v>193</v>
      </c>
      <c r="D160" s="30"/>
      <c r="E160" s="68" t="s">
        <v>194</v>
      </c>
      <c r="F160" s="30"/>
      <c r="G160" s="30"/>
      <c r="H160" s="30"/>
      <c r="I160" s="30"/>
      <c r="J160" s="30"/>
      <c r="K160" s="107" t="s">
        <v>1</v>
      </c>
      <c r="L160" s="30"/>
      <c r="M160" s="107">
        <v>1146.25</v>
      </c>
      <c r="N160" s="30"/>
      <c r="O160" s="103" t="s">
        <v>1</v>
      </c>
      <c r="P160" s="30"/>
    </row>
    <row r="161" spans="1:16" x14ac:dyDescent="0.25">
      <c r="A161" s="68" t="s">
        <v>1</v>
      </c>
      <c r="B161" s="30"/>
      <c r="C161" s="68" t="s">
        <v>205</v>
      </c>
      <c r="D161" s="30"/>
      <c r="E161" s="68" t="s">
        <v>206</v>
      </c>
      <c r="F161" s="30"/>
      <c r="G161" s="30"/>
      <c r="H161" s="30"/>
      <c r="I161" s="30"/>
      <c r="J161" s="30"/>
      <c r="K161" s="107" t="s">
        <v>1</v>
      </c>
      <c r="L161" s="30"/>
      <c r="M161" s="107">
        <v>930</v>
      </c>
      <c r="N161" s="30"/>
      <c r="O161" s="103" t="s">
        <v>1</v>
      </c>
      <c r="P161" s="30"/>
    </row>
    <row r="162" spans="1:16" x14ac:dyDescent="0.25">
      <c r="A162" s="68" t="s">
        <v>1</v>
      </c>
      <c r="B162" s="30"/>
      <c r="C162" s="68" t="s">
        <v>223</v>
      </c>
      <c r="D162" s="30"/>
      <c r="E162" s="68" t="s">
        <v>224</v>
      </c>
      <c r="F162" s="30"/>
      <c r="G162" s="30"/>
      <c r="H162" s="30"/>
      <c r="I162" s="30"/>
      <c r="J162" s="30"/>
      <c r="K162" s="107">
        <v>3500</v>
      </c>
      <c r="L162" s="30"/>
      <c r="M162" s="107">
        <v>0</v>
      </c>
      <c r="N162" s="30"/>
      <c r="O162" s="103">
        <v>0</v>
      </c>
      <c r="P162" s="30"/>
    </row>
    <row r="163" spans="1:16" x14ac:dyDescent="0.25">
      <c r="A163" s="148"/>
      <c r="B163" s="30"/>
      <c r="C163" s="148" t="s">
        <v>259</v>
      </c>
      <c r="D163" s="30"/>
      <c r="E163" s="148" t="s">
        <v>260</v>
      </c>
      <c r="F163" s="30"/>
      <c r="G163" s="30"/>
      <c r="H163" s="30"/>
      <c r="I163" s="30"/>
      <c r="J163" s="30"/>
      <c r="K163" s="149">
        <v>51267.28</v>
      </c>
      <c r="L163" s="30"/>
      <c r="M163" s="149">
        <v>41799.78</v>
      </c>
      <c r="N163" s="30"/>
      <c r="O163" s="150">
        <v>81.53</v>
      </c>
      <c r="P163" s="30"/>
    </row>
    <row r="164" spans="1:16" x14ac:dyDescent="0.25">
      <c r="A164" s="142" t="s">
        <v>1</v>
      </c>
      <c r="B164" s="30"/>
      <c r="C164" s="142" t="s">
        <v>97</v>
      </c>
      <c r="D164" s="30"/>
      <c r="E164" s="30"/>
      <c r="F164" s="30"/>
      <c r="G164" s="30"/>
      <c r="H164" s="30"/>
      <c r="I164" s="30"/>
      <c r="J164" s="30"/>
      <c r="K164" s="143">
        <v>5492.56</v>
      </c>
      <c r="L164" s="30"/>
      <c r="M164" s="143">
        <v>4478.24</v>
      </c>
      <c r="N164" s="30"/>
      <c r="O164" s="144">
        <v>81.53</v>
      </c>
      <c r="P164" s="30"/>
    </row>
    <row r="165" spans="1:16" x14ac:dyDescent="0.25">
      <c r="A165" s="142" t="s">
        <v>1</v>
      </c>
      <c r="B165" s="30"/>
      <c r="C165" s="142" t="s">
        <v>98</v>
      </c>
      <c r="D165" s="30"/>
      <c r="E165" s="30"/>
      <c r="F165" s="30"/>
      <c r="G165" s="30"/>
      <c r="H165" s="30"/>
      <c r="I165" s="30"/>
      <c r="J165" s="30"/>
      <c r="K165" s="143">
        <v>5492.56</v>
      </c>
      <c r="L165" s="30"/>
      <c r="M165" s="143">
        <v>4478.24</v>
      </c>
      <c r="N165" s="30"/>
      <c r="O165" s="144">
        <v>81.53</v>
      </c>
      <c r="P165" s="30"/>
    </row>
    <row r="166" spans="1:16" x14ac:dyDescent="0.25">
      <c r="A166" s="68" t="s">
        <v>1</v>
      </c>
      <c r="B166" s="30"/>
      <c r="C166" s="68" t="s">
        <v>219</v>
      </c>
      <c r="D166" s="30"/>
      <c r="E166" s="68" t="s">
        <v>220</v>
      </c>
      <c r="F166" s="30"/>
      <c r="G166" s="30"/>
      <c r="H166" s="30"/>
      <c r="I166" s="30"/>
      <c r="J166" s="30"/>
      <c r="K166" s="107">
        <v>5112.05</v>
      </c>
      <c r="L166" s="30"/>
      <c r="M166" s="107">
        <v>4257.59</v>
      </c>
      <c r="N166" s="30"/>
      <c r="O166" s="103">
        <v>83.29</v>
      </c>
      <c r="P166" s="30"/>
    </row>
    <row r="167" spans="1:16" x14ac:dyDescent="0.25">
      <c r="A167" s="68" t="s">
        <v>1</v>
      </c>
      <c r="B167" s="30"/>
      <c r="C167" s="68" t="s">
        <v>233</v>
      </c>
      <c r="D167" s="30"/>
      <c r="E167" s="68" t="s">
        <v>234</v>
      </c>
      <c r="F167" s="30"/>
      <c r="G167" s="30"/>
      <c r="H167" s="30"/>
      <c r="I167" s="30"/>
      <c r="J167" s="30"/>
      <c r="K167" s="107" t="s">
        <v>1</v>
      </c>
      <c r="L167" s="30"/>
      <c r="M167" s="107">
        <v>3571.81</v>
      </c>
      <c r="N167" s="30"/>
      <c r="O167" s="103" t="s">
        <v>1</v>
      </c>
      <c r="P167" s="30"/>
    </row>
    <row r="168" spans="1:16" x14ac:dyDescent="0.25">
      <c r="A168" s="68" t="s">
        <v>1</v>
      </c>
      <c r="B168" s="30"/>
      <c r="C168" s="68" t="s">
        <v>221</v>
      </c>
      <c r="D168" s="30"/>
      <c r="E168" s="68" t="s">
        <v>222</v>
      </c>
      <c r="F168" s="30"/>
      <c r="G168" s="30"/>
      <c r="H168" s="30"/>
      <c r="I168" s="30"/>
      <c r="J168" s="30"/>
      <c r="K168" s="107" t="s">
        <v>1</v>
      </c>
      <c r="L168" s="30"/>
      <c r="M168" s="107">
        <v>96.42</v>
      </c>
      <c r="N168" s="30"/>
      <c r="O168" s="103" t="s">
        <v>1</v>
      </c>
      <c r="P168" s="30"/>
    </row>
    <row r="169" spans="1:16" x14ac:dyDescent="0.25">
      <c r="A169" s="68" t="s">
        <v>1</v>
      </c>
      <c r="B169" s="30"/>
      <c r="C169" s="68" t="s">
        <v>239</v>
      </c>
      <c r="D169" s="30"/>
      <c r="E169" s="68" t="s">
        <v>240</v>
      </c>
      <c r="F169" s="30"/>
      <c r="G169" s="30"/>
      <c r="H169" s="30"/>
      <c r="I169" s="30"/>
      <c r="J169" s="30"/>
      <c r="K169" s="107" t="s">
        <v>1</v>
      </c>
      <c r="L169" s="30"/>
      <c r="M169" s="107">
        <v>589.36</v>
      </c>
      <c r="N169" s="30"/>
      <c r="O169" s="103" t="s">
        <v>1</v>
      </c>
      <c r="P169" s="30"/>
    </row>
    <row r="170" spans="1:16" x14ac:dyDescent="0.25">
      <c r="A170" s="68" t="s">
        <v>1</v>
      </c>
      <c r="B170" s="30"/>
      <c r="C170" s="68" t="s">
        <v>165</v>
      </c>
      <c r="D170" s="30"/>
      <c r="E170" s="68" t="s">
        <v>166</v>
      </c>
      <c r="F170" s="30"/>
      <c r="G170" s="30"/>
      <c r="H170" s="30"/>
      <c r="I170" s="30"/>
      <c r="J170" s="30"/>
      <c r="K170" s="107">
        <v>380.51</v>
      </c>
      <c r="L170" s="30"/>
      <c r="M170" s="107">
        <v>220.65</v>
      </c>
      <c r="N170" s="30"/>
      <c r="O170" s="103">
        <v>57.99</v>
      </c>
      <c r="P170" s="30"/>
    </row>
    <row r="171" spans="1:16" x14ac:dyDescent="0.25">
      <c r="A171" s="68" t="s">
        <v>1</v>
      </c>
      <c r="B171" s="30"/>
      <c r="C171" s="68" t="s">
        <v>167</v>
      </c>
      <c r="D171" s="30"/>
      <c r="E171" s="68" t="s">
        <v>168</v>
      </c>
      <c r="F171" s="30"/>
      <c r="G171" s="30"/>
      <c r="H171" s="30"/>
      <c r="I171" s="30"/>
      <c r="J171" s="30"/>
      <c r="K171" s="107" t="s">
        <v>1</v>
      </c>
      <c r="L171" s="30"/>
      <c r="M171" s="107">
        <v>16.07</v>
      </c>
      <c r="N171" s="30"/>
      <c r="O171" s="103" t="s">
        <v>1</v>
      </c>
      <c r="P171" s="30"/>
    </row>
    <row r="172" spans="1:16" x14ac:dyDescent="0.25">
      <c r="A172" s="68" t="s">
        <v>1</v>
      </c>
      <c r="B172" s="30"/>
      <c r="C172" s="68" t="s">
        <v>235</v>
      </c>
      <c r="D172" s="30"/>
      <c r="E172" s="68" t="s">
        <v>236</v>
      </c>
      <c r="F172" s="30"/>
      <c r="G172" s="30"/>
      <c r="H172" s="30"/>
      <c r="I172" s="30"/>
      <c r="J172" s="30"/>
      <c r="K172" s="107" t="s">
        <v>1</v>
      </c>
      <c r="L172" s="30"/>
      <c r="M172" s="107">
        <v>204.58</v>
      </c>
      <c r="N172" s="30"/>
      <c r="O172" s="103" t="s">
        <v>1</v>
      </c>
      <c r="P172" s="30"/>
    </row>
    <row r="173" spans="1:16" x14ac:dyDescent="0.25">
      <c r="A173" s="142" t="s">
        <v>1</v>
      </c>
      <c r="B173" s="30"/>
      <c r="C173" s="142" t="s">
        <v>104</v>
      </c>
      <c r="D173" s="30"/>
      <c r="E173" s="30"/>
      <c r="F173" s="30"/>
      <c r="G173" s="30"/>
      <c r="H173" s="30"/>
      <c r="I173" s="30"/>
      <c r="J173" s="30"/>
      <c r="K173" s="143">
        <v>45774.720000000001</v>
      </c>
      <c r="L173" s="30"/>
      <c r="M173" s="143">
        <v>37321.54</v>
      </c>
      <c r="N173" s="30"/>
      <c r="O173" s="144">
        <v>81.53</v>
      </c>
      <c r="P173" s="30"/>
    </row>
    <row r="174" spans="1:16" x14ac:dyDescent="0.25">
      <c r="A174" s="142" t="s">
        <v>1</v>
      </c>
      <c r="B174" s="30"/>
      <c r="C174" s="142" t="s">
        <v>105</v>
      </c>
      <c r="D174" s="30"/>
      <c r="E174" s="30"/>
      <c r="F174" s="30"/>
      <c r="G174" s="30"/>
      <c r="H174" s="30"/>
      <c r="I174" s="30"/>
      <c r="J174" s="30"/>
      <c r="K174" s="143">
        <v>6866.2</v>
      </c>
      <c r="L174" s="30"/>
      <c r="M174" s="143">
        <v>5598.24</v>
      </c>
      <c r="N174" s="30"/>
      <c r="O174" s="144">
        <v>81.53</v>
      </c>
      <c r="P174" s="30"/>
    </row>
    <row r="175" spans="1:16" x14ac:dyDescent="0.25">
      <c r="A175" s="68" t="s">
        <v>1</v>
      </c>
      <c r="B175" s="30"/>
      <c r="C175" s="68" t="s">
        <v>219</v>
      </c>
      <c r="D175" s="30"/>
      <c r="E175" s="68" t="s">
        <v>220</v>
      </c>
      <c r="F175" s="30"/>
      <c r="G175" s="30"/>
      <c r="H175" s="30"/>
      <c r="I175" s="30"/>
      <c r="J175" s="30"/>
      <c r="K175" s="107">
        <v>6390.53</v>
      </c>
      <c r="L175" s="30"/>
      <c r="M175" s="107">
        <v>5322.4</v>
      </c>
      <c r="N175" s="30"/>
      <c r="O175" s="103">
        <v>83.29</v>
      </c>
      <c r="P175" s="30"/>
    </row>
    <row r="176" spans="1:16" x14ac:dyDescent="0.25">
      <c r="A176" s="68" t="s">
        <v>1</v>
      </c>
      <c r="B176" s="30"/>
      <c r="C176" s="68" t="s">
        <v>233</v>
      </c>
      <c r="D176" s="30"/>
      <c r="E176" s="68" t="s">
        <v>234</v>
      </c>
      <c r="F176" s="30"/>
      <c r="G176" s="30"/>
      <c r="H176" s="30"/>
      <c r="I176" s="30"/>
      <c r="J176" s="30"/>
      <c r="K176" s="107" t="s">
        <v>1</v>
      </c>
      <c r="L176" s="30"/>
      <c r="M176" s="107">
        <v>4465.1099999999997</v>
      </c>
      <c r="N176" s="30"/>
      <c r="O176" s="103" t="s">
        <v>1</v>
      </c>
      <c r="P176" s="30"/>
    </row>
    <row r="177" spans="1:16" x14ac:dyDescent="0.25">
      <c r="A177" s="68" t="s">
        <v>1</v>
      </c>
      <c r="B177" s="30"/>
      <c r="C177" s="68" t="s">
        <v>221</v>
      </c>
      <c r="D177" s="30"/>
      <c r="E177" s="68" t="s">
        <v>222</v>
      </c>
      <c r="F177" s="30"/>
      <c r="G177" s="30"/>
      <c r="H177" s="30"/>
      <c r="I177" s="30"/>
      <c r="J177" s="30"/>
      <c r="K177" s="107" t="s">
        <v>1</v>
      </c>
      <c r="L177" s="30"/>
      <c r="M177" s="107">
        <v>120.54</v>
      </c>
      <c r="N177" s="30"/>
      <c r="O177" s="103" t="s">
        <v>1</v>
      </c>
      <c r="P177" s="30"/>
    </row>
    <row r="178" spans="1:16" x14ac:dyDescent="0.25">
      <c r="A178" s="68" t="s">
        <v>1</v>
      </c>
      <c r="B178" s="30"/>
      <c r="C178" s="68" t="s">
        <v>239</v>
      </c>
      <c r="D178" s="30"/>
      <c r="E178" s="68" t="s">
        <v>240</v>
      </c>
      <c r="F178" s="30"/>
      <c r="G178" s="30"/>
      <c r="H178" s="30"/>
      <c r="I178" s="30"/>
      <c r="J178" s="30"/>
      <c r="K178" s="107" t="s">
        <v>1</v>
      </c>
      <c r="L178" s="30"/>
      <c r="M178" s="107">
        <v>736.75</v>
      </c>
      <c r="N178" s="30"/>
      <c r="O178" s="103" t="s">
        <v>1</v>
      </c>
      <c r="P178" s="30"/>
    </row>
    <row r="179" spans="1:16" x14ac:dyDescent="0.25">
      <c r="A179" s="68" t="s">
        <v>1</v>
      </c>
      <c r="B179" s="30"/>
      <c r="C179" s="68" t="s">
        <v>165</v>
      </c>
      <c r="D179" s="30"/>
      <c r="E179" s="68" t="s">
        <v>166</v>
      </c>
      <c r="F179" s="30"/>
      <c r="G179" s="30"/>
      <c r="H179" s="30"/>
      <c r="I179" s="30"/>
      <c r="J179" s="30"/>
      <c r="K179" s="107">
        <v>475.67</v>
      </c>
      <c r="L179" s="30"/>
      <c r="M179" s="107">
        <v>275.83999999999997</v>
      </c>
      <c r="N179" s="30"/>
      <c r="O179" s="103">
        <v>57.99</v>
      </c>
      <c r="P179" s="30"/>
    </row>
    <row r="180" spans="1:16" x14ac:dyDescent="0.25">
      <c r="A180" s="68" t="s">
        <v>1</v>
      </c>
      <c r="B180" s="30"/>
      <c r="C180" s="68" t="s">
        <v>167</v>
      </c>
      <c r="D180" s="30"/>
      <c r="E180" s="68" t="s">
        <v>168</v>
      </c>
      <c r="F180" s="30"/>
      <c r="G180" s="30"/>
      <c r="H180" s="30"/>
      <c r="I180" s="30"/>
      <c r="J180" s="30"/>
      <c r="K180" s="107" t="s">
        <v>1</v>
      </c>
      <c r="L180" s="30"/>
      <c r="M180" s="107">
        <v>20.079999999999998</v>
      </c>
      <c r="N180" s="30"/>
      <c r="O180" s="103" t="s">
        <v>1</v>
      </c>
      <c r="P180" s="30"/>
    </row>
    <row r="181" spans="1:16" x14ac:dyDescent="0.25">
      <c r="A181" s="68" t="s">
        <v>1</v>
      </c>
      <c r="B181" s="30"/>
      <c r="C181" s="68" t="s">
        <v>235</v>
      </c>
      <c r="D181" s="30"/>
      <c r="E181" s="68" t="s">
        <v>236</v>
      </c>
      <c r="F181" s="30"/>
      <c r="G181" s="30"/>
      <c r="H181" s="30"/>
      <c r="I181" s="30"/>
      <c r="J181" s="30"/>
      <c r="K181" s="107" t="s">
        <v>1</v>
      </c>
      <c r="L181" s="30"/>
      <c r="M181" s="107">
        <v>255.76</v>
      </c>
      <c r="N181" s="30"/>
      <c r="O181" s="103" t="s">
        <v>1</v>
      </c>
      <c r="P181" s="30"/>
    </row>
    <row r="182" spans="1:16" x14ac:dyDescent="0.25">
      <c r="A182" s="142" t="s">
        <v>1</v>
      </c>
      <c r="B182" s="30"/>
      <c r="C182" s="142" t="s">
        <v>107</v>
      </c>
      <c r="D182" s="30"/>
      <c r="E182" s="30"/>
      <c r="F182" s="30"/>
      <c r="G182" s="30"/>
      <c r="H182" s="30"/>
      <c r="I182" s="30"/>
      <c r="J182" s="30"/>
      <c r="K182" s="143">
        <v>38908.519999999997</v>
      </c>
      <c r="L182" s="30"/>
      <c r="M182" s="143">
        <v>31723.3</v>
      </c>
      <c r="N182" s="30"/>
      <c r="O182" s="144">
        <v>81.53</v>
      </c>
      <c r="P182" s="30"/>
    </row>
    <row r="183" spans="1:16" x14ac:dyDescent="0.25">
      <c r="A183" s="68" t="s">
        <v>1</v>
      </c>
      <c r="B183" s="30"/>
      <c r="C183" s="68" t="s">
        <v>219</v>
      </c>
      <c r="D183" s="30"/>
      <c r="E183" s="68" t="s">
        <v>220</v>
      </c>
      <c r="F183" s="30"/>
      <c r="G183" s="30"/>
      <c r="H183" s="30"/>
      <c r="I183" s="30"/>
      <c r="J183" s="30"/>
      <c r="K183" s="107">
        <v>36213.019999999997</v>
      </c>
      <c r="L183" s="30"/>
      <c r="M183" s="107">
        <v>30160.17</v>
      </c>
      <c r="N183" s="30"/>
      <c r="O183" s="103">
        <v>83.29</v>
      </c>
      <c r="P183" s="30"/>
    </row>
    <row r="184" spans="1:16" x14ac:dyDescent="0.25">
      <c r="A184" s="68" t="s">
        <v>1</v>
      </c>
      <c r="B184" s="30"/>
      <c r="C184" s="68" t="s">
        <v>233</v>
      </c>
      <c r="D184" s="30"/>
      <c r="E184" s="68" t="s">
        <v>234</v>
      </c>
      <c r="F184" s="30"/>
      <c r="G184" s="30"/>
      <c r="H184" s="30"/>
      <c r="I184" s="30"/>
      <c r="J184" s="30"/>
      <c r="K184" s="107" t="s">
        <v>1</v>
      </c>
      <c r="L184" s="30"/>
      <c r="M184" s="107">
        <v>25302.23</v>
      </c>
      <c r="N184" s="30"/>
      <c r="O184" s="103" t="s">
        <v>1</v>
      </c>
      <c r="P184" s="30"/>
    </row>
    <row r="185" spans="1:16" x14ac:dyDescent="0.25">
      <c r="A185" s="68" t="s">
        <v>1</v>
      </c>
      <c r="B185" s="30"/>
      <c r="C185" s="68" t="s">
        <v>221</v>
      </c>
      <c r="D185" s="30"/>
      <c r="E185" s="68" t="s">
        <v>222</v>
      </c>
      <c r="F185" s="30"/>
      <c r="G185" s="30"/>
      <c r="H185" s="30"/>
      <c r="I185" s="30"/>
      <c r="J185" s="30"/>
      <c r="K185" s="107" t="s">
        <v>1</v>
      </c>
      <c r="L185" s="30"/>
      <c r="M185" s="107">
        <v>683.04</v>
      </c>
      <c r="N185" s="30"/>
      <c r="O185" s="103" t="s">
        <v>1</v>
      </c>
      <c r="P185" s="30"/>
    </row>
    <row r="186" spans="1:16" x14ac:dyDescent="0.25">
      <c r="A186" s="68" t="s">
        <v>1</v>
      </c>
      <c r="B186" s="30"/>
      <c r="C186" s="68" t="s">
        <v>239</v>
      </c>
      <c r="D186" s="30"/>
      <c r="E186" s="68" t="s">
        <v>240</v>
      </c>
      <c r="F186" s="30"/>
      <c r="G186" s="30"/>
      <c r="H186" s="30"/>
      <c r="I186" s="30"/>
      <c r="J186" s="30"/>
      <c r="K186" s="107" t="s">
        <v>1</v>
      </c>
      <c r="L186" s="30"/>
      <c r="M186" s="107">
        <v>4174.8999999999996</v>
      </c>
      <c r="N186" s="30"/>
      <c r="O186" s="103" t="s">
        <v>1</v>
      </c>
      <c r="P186" s="30"/>
    </row>
    <row r="187" spans="1:16" x14ac:dyDescent="0.25">
      <c r="A187" s="68" t="s">
        <v>1</v>
      </c>
      <c r="B187" s="30"/>
      <c r="C187" s="68" t="s">
        <v>165</v>
      </c>
      <c r="D187" s="30"/>
      <c r="E187" s="68" t="s">
        <v>166</v>
      </c>
      <c r="F187" s="30"/>
      <c r="G187" s="30"/>
      <c r="H187" s="30"/>
      <c r="I187" s="30"/>
      <c r="J187" s="30"/>
      <c r="K187" s="107">
        <v>2695.5</v>
      </c>
      <c r="L187" s="30"/>
      <c r="M187" s="107">
        <v>1563.13</v>
      </c>
      <c r="N187" s="30"/>
      <c r="O187" s="103">
        <v>57.99</v>
      </c>
      <c r="P187" s="30"/>
    </row>
    <row r="188" spans="1:16" x14ac:dyDescent="0.25">
      <c r="A188" s="68" t="s">
        <v>1</v>
      </c>
      <c r="B188" s="30"/>
      <c r="C188" s="68" t="s">
        <v>167</v>
      </c>
      <c r="D188" s="30"/>
      <c r="E188" s="68" t="s">
        <v>168</v>
      </c>
      <c r="F188" s="30"/>
      <c r="G188" s="30"/>
      <c r="H188" s="30"/>
      <c r="I188" s="30"/>
      <c r="J188" s="30"/>
      <c r="K188" s="107" t="s">
        <v>1</v>
      </c>
      <c r="L188" s="30"/>
      <c r="M188" s="107">
        <v>113.85</v>
      </c>
      <c r="N188" s="30"/>
      <c r="O188" s="103" t="s">
        <v>1</v>
      </c>
      <c r="P188" s="30"/>
    </row>
    <row r="189" spans="1:16" x14ac:dyDescent="0.25">
      <c r="A189" s="68" t="s">
        <v>1</v>
      </c>
      <c r="B189" s="30"/>
      <c r="C189" s="68" t="s">
        <v>235</v>
      </c>
      <c r="D189" s="30"/>
      <c r="E189" s="68" t="s">
        <v>236</v>
      </c>
      <c r="F189" s="30"/>
      <c r="G189" s="30"/>
      <c r="H189" s="30"/>
      <c r="I189" s="30"/>
      <c r="J189" s="30"/>
      <c r="K189" s="107" t="s">
        <v>1</v>
      </c>
      <c r="L189" s="30"/>
      <c r="M189" s="107">
        <v>1449.28</v>
      </c>
      <c r="N189" s="30"/>
      <c r="O189" s="103" t="s">
        <v>1</v>
      </c>
      <c r="P189" s="30"/>
    </row>
    <row r="190" spans="1:16" x14ac:dyDescent="0.25">
      <c r="A190" s="148"/>
      <c r="B190" s="30"/>
      <c r="C190" s="148" t="s">
        <v>261</v>
      </c>
      <c r="D190" s="30"/>
      <c r="E190" s="148" t="s">
        <v>262</v>
      </c>
      <c r="F190" s="30"/>
      <c r="G190" s="30"/>
      <c r="H190" s="30"/>
      <c r="I190" s="30"/>
      <c r="J190" s="30"/>
      <c r="K190" s="149">
        <v>2279.4</v>
      </c>
      <c r="L190" s="30"/>
      <c r="M190" s="149">
        <v>1600</v>
      </c>
      <c r="N190" s="30"/>
      <c r="O190" s="150">
        <v>70.19</v>
      </c>
      <c r="P190" s="30"/>
    </row>
    <row r="191" spans="1:16" x14ac:dyDescent="0.25">
      <c r="A191" s="142" t="s">
        <v>1</v>
      </c>
      <c r="B191" s="30"/>
      <c r="C191" s="142" t="s">
        <v>97</v>
      </c>
      <c r="D191" s="30"/>
      <c r="E191" s="30"/>
      <c r="F191" s="30"/>
      <c r="G191" s="30"/>
      <c r="H191" s="30"/>
      <c r="I191" s="30"/>
      <c r="J191" s="30"/>
      <c r="K191" s="143">
        <v>2279.4</v>
      </c>
      <c r="L191" s="30"/>
      <c r="M191" s="143">
        <v>1600</v>
      </c>
      <c r="N191" s="30"/>
      <c r="O191" s="144">
        <v>70.19</v>
      </c>
      <c r="P191" s="30"/>
    </row>
    <row r="192" spans="1:16" x14ac:dyDescent="0.25">
      <c r="A192" s="142" t="s">
        <v>1</v>
      </c>
      <c r="B192" s="30"/>
      <c r="C192" s="142" t="s">
        <v>98</v>
      </c>
      <c r="D192" s="30"/>
      <c r="E192" s="30"/>
      <c r="F192" s="30"/>
      <c r="G192" s="30"/>
      <c r="H192" s="30"/>
      <c r="I192" s="30"/>
      <c r="J192" s="30"/>
      <c r="K192" s="143">
        <v>2279.4</v>
      </c>
      <c r="L192" s="30"/>
      <c r="M192" s="143">
        <v>1600</v>
      </c>
      <c r="N192" s="30"/>
      <c r="O192" s="144">
        <v>70.19</v>
      </c>
      <c r="P192" s="30"/>
    </row>
    <row r="193" spans="1:16" x14ac:dyDescent="0.25">
      <c r="A193" s="68" t="s">
        <v>1</v>
      </c>
      <c r="B193" s="30"/>
      <c r="C193" s="68" t="s">
        <v>219</v>
      </c>
      <c r="D193" s="30"/>
      <c r="E193" s="68" t="s">
        <v>220</v>
      </c>
      <c r="F193" s="30"/>
      <c r="G193" s="30"/>
      <c r="H193" s="30"/>
      <c r="I193" s="30"/>
      <c r="J193" s="30"/>
      <c r="K193" s="107">
        <v>1800</v>
      </c>
      <c r="L193" s="30"/>
      <c r="M193" s="107">
        <v>1600</v>
      </c>
      <c r="N193" s="30"/>
      <c r="O193" s="103">
        <v>88.89</v>
      </c>
      <c r="P193" s="30"/>
    </row>
    <row r="194" spans="1:16" x14ac:dyDescent="0.25">
      <c r="A194" s="68" t="s">
        <v>1</v>
      </c>
      <c r="B194" s="30"/>
      <c r="C194" s="68" t="s">
        <v>221</v>
      </c>
      <c r="D194" s="30"/>
      <c r="E194" s="68" t="s">
        <v>222</v>
      </c>
      <c r="F194" s="30"/>
      <c r="G194" s="30"/>
      <c r="H194" s="30"/>
      <c r="I194" s="30"/>
      <c r="J194" s="30"/>
      <c r="K194" s="107" t="s">
        <v>1</v>
      </c>
      <c r="L194" s="30"/>
      <c r="M194" s="107">
        <v>1600</v>
      </c>
      <c r="N194" s="30"/>
      <c r="O194" s="103" t="s">
        <v>1</v>
      </c>
      <c r="P194" s="30"/>
    </row>
    <row r="195" spans="1:16" x14ac:dyDescent="0.25">
      <c r="A195" s="68" t="s">
        <v>1</v>
      </c>
      <c r="B195" s="30"/>
      <c r="C195" s="68" t="s">
        <v>165</v>
      </c>
      <c r="D195" s="30"/>
      <c r="E195" s="68" t="s">
        <v>166</v>
      </c>
      <c r="F195" s="30"/>
      <c r="G195" s="30"/>
      <c r="H195" s="30"/>
      <c r="I195" s="30"/>
      <c r="J195" s="30"/>
      <c r="K195" s="107">
        <v>479.4</v>
      </c>
      <c r="L195" s="30"/>
      <c r="M195" s="107">
        <v>0</v>
      </c>
      <c r="N195" s="30"/>
      <c r="O195" s="103">
        <v>0</v>
      </c>
      <c r="P195" s="30"/>
    </row>
    <row r="196" spans="1:16" x14ac:dyDescent="0.25">
      <c r="A196" s="145" t="s">
        <v>1</v>
      </c>
      <c r="B196" s="30"/>
      <c r="C196" s="145" t="s">
        <v>263</v>
      </c>
      <c r="D196" s="30"/>
      <c r="E196" s="145" t="s">
        <v>264</v>
      </c>
      <c r="F196" s="30"/>
      <c r="G196" s="30"/>
      <c r="H196" s="30"/>
      <c r="I196" s="30"/>
      <c r="J196" s="30"/>
      <c r="K196" s="146">
        <v>40000</v>
      </c>
      <c r="L196" s="30"/>
      <c r="M196" s="146">
        <v>9172.08</v>
      </c>
      <c r="N196" s="30"/>
      <c r="O196" s="147">
        <v>22.93</v>
      </c>
      <c r="P196" s="30"/>
    </row>
    <row r="197" spans="1:16" x14ac:dyDescent="0.25">
      <c r="A197" s="148"/>
      <c r="B197" s="30"/>
      <c r="C197" s="148" t="s">
        <v>265</v>
      </c>
      <c r="D197" s="30"/>
      <c r="E197" s="148" t="s">
        <v>266</v>
      </c>
      <c r="F197" s="30"/>
      <c r="G197" s="30"/>
      <c r="H197" s="30"/>
      <c r="I197" s="30"/>
      <c r="J197" s="30"/>
      <c r="K197" s="149">
        <v>40000</v>
      </c>
      <c r="L197" s="30"/>
      <c r="M197" s="149">
        <v>9172.08</v>
      </c>
      <c r="N197" s="30"/>
      <c r="O197" s="150">
        <v>22.93</v>
      </c>
      <c r="P197" s="30"/>
    </row>
    <row r="198" spans="1:16" x14ac:dyDescent="0.25">
      <c r="A198" s="142" t="s">
        <v>1</v>
      </c>
      <c r="B198" s="30"/>
      <c r="C198" s="142" t="s">
        <v>97</v>
      </c>
      <c r="D198" s="30"/>
      <c r="E198" s="30"/>
      <c r="F198" s="30"/>
      <c r="G198" s="30"/>
      <c r="H198" s="30"/>
      <c r="I198" s="30"/>
      <c r="J198" s="30"/>
      <c r="K198" s="143">
        <v>40000</v>
      </c>
      <c r="L198" s="30"/>
      <c r="M198" s="143">
        <v>9172.08</v>
      </c>
      <c r="N198" s="30"/>
      <c r="O198" s="144">
        <v>22.93</v>
      </c>
      <c r="P198" s="30"/>
    </row>
    <row r="199" spans="1:16" x14ac:dyDescent="0.25">
      <c r="A199" s="142" t="s">
        <v>1</v>
      </c>
      <c r="B199" s="30"/>
      <c r="C199" s="142" t="s">
        <v>98</v>
      </c>
      <c r="D199" s="30"/>
      <c r="E199" s="30"/>
      <c r="F199" s="30"/>
      <c r="G199" s="30"/>
      <c r="H199" s="30"/>
      <c r="I199" s="30"/>
      <c r="J199" s="30"/>
      <c r="K199" s="143">
        <v>40000</v>
      </c>
      <c r="L199" s="30"/>
      <c r="M199" s="143">
        <v>9172.08</v>
      </c>
      <c r="N199" s="30"/>
      <c r="O199" s="144">
        <v>22.93</v>
      </c>
      <c r="P199" s="30"/>
    </row>
    <row r="200" spans="1:16" x14ac:dyDescent="0.25">
      <c r="A200" s="68" t="s">
        <v>1</v>
      </c>
      <c r="B200" s="30"/>
      <c r="C200" s="68" t="s">
        <v>223</v>
      </c>
      <c r="D200" s="30"/>
      <c r="E200" s="68" t="s">
        <v>224</v>
      </c>
      <c r="F200" s="30"/>
      <c r="G200" s="30"/>
      <c r="H200" s="30"/>
      <c r="I200" s="30"/>
      <c r="J200" s="30"/>
      <c r="K200" s="107">
        <v>40000</v>
      </c>
      <c r="L200" s="30"/>
      <c r="M200" s="107">
        <v>9172.08</v>
      </c>
      <c r="N200" s="30"/>
      <c r="O200" s="103">
        <v>22.93</v>
      </c>
      <c r="P200" s="30"/>
    </row>
    <row r="201" spans="1:16" x14ac:dyDescent="0.25">
      <c r="A201" s="68" t="s">
        <v>1</v>
      </c>
      <c r="B201" s="30"/>
      <c r="C201" s="68" t="s">
        <v>247</v>
      </c>
      <c r="D201" s="30"/>
      <c r="E201" s="68" t="s">
        <v>248</v>
      </c>
      <c r="F201" s="30"/>
      <c r="G201" s="30"/>
      <c r="H201" s="30"/>
      <c r="I201" s="30"/>
      <c r="J201" s="30"/>
      <c r="K201" s="107" t="s">
        <v>1</v>
      </c>
      <c r="L201" s="30"/>
      <c r="M201" s="107">
        <v>9172.08</v>
      </c>
      <c r="N201" s="30"/>
      <c r="O201" s="103" t="s">
        <v>1</v>
      </c>
      <c r="P201" s="30"/>
    </row>
  </sheetData>
  <mergeCells count="1124">
    <mergeCell ref="A5:B5"/>
    <mergeCell ref="A6:P6"/>
    <mergeCell ref="A7:P7"/>
    <mergeCell ref="A8:P8"/>
    <mergeCell ref="K9:L9"/>
    <mergeCell ref="M9:N9"/>
    <mergeCell ref="O9:P9"/>
    <mergeCell ref="A9:B9"/>
    <mergeCell ref="C9:J9"/>
    <mergeCell ref="K10:L10"/>
    <mergeCell ref="M10:N10"/>
    <mergeCell ref="O10:P10"/>
    <mergeCell ref="A10:B10"/>
    <mergeCell ref="C10:J10"/>
    <mergeCell ref="A1:G1"/>
    <mergeCell ref="A2:E2"/>
    <mergeCell ref="A3:F3"/>
    <mergeCell ref="A4:D4"/>
    <mergeCell ref="K11:L11"/>
    <mergeCell ref="M11:N11"/>
    <mergeCell ref="O11:P11"/>
    <mergeCell ref="A11:B11"/>
    <mergeCell ref="C11:D11"/>
    <mergeCell ref="E11:J11"/>
    <mergeCell ref="A12:J12"/>
    <mergeCell ref="K12:L12"/>
    <mergeCell ref="M12:N12"/>
    <mergeCell ref="O12:P12"/>
    <mergeCell ref="A13:B13"/>
    <mergeCell ref="C13:J13"/>
    <mergeCell ref="K13:L13"/>
    <mergeCell ref="M13:N13"/>
    <mergeCell ref="O13:P13"/>
    <mergeCell ref="A14:B14"/>
    <mergeCell ref="C14:J14"/>
    <mergeCell ref="K14:L14"/>
    <mergeCell ref="M14:N14"/>
    <mergeCell ref="O14:P14"/>
    <mergeCell ref="A15:B15"/>
    <mergeCell ref="C15:J15"/>
    <mergeCell ref="K15:L15"/>
    <mergeCell ref="M15:N15"/>
    <mergeCell ref="O15:P15"/>
    <mergeCell ref="A16:B16"/>
    <mergeCell ref="C16:D16"/>
    <mergeCell ref="E16:J16"/>
    <mergeCell ref="K16:L16"/>
    <mergeCell ref="M16:N16"/>
    <mergeCell ref="O16:P16"/>
    <mergeCell ref="A17:B17"/>
    <mergeCell ref="C17:D17"/>
    <mergeCell ref="E17:J17"/>
    <mergeCell ref="K17:L17"/>
    <mergeCell ref="M17:N17"/>
    <mergeCell ref="O17:P17"/>
    <mergeCell ref="A18:B18"/>
    <mergeCell ref="C18:J18"/>
    <mergeCell ref="K18:L18"/>
    <mergeCell ref="M18:N18"/>
    <mergeCell ref="O18:P18"/>
    <mergeCell ref="A19:B19"/>
    <mergeCell ref="C19:J19"/>
    <mergeCell ref="K19:L19"/>
    <mergeCell ref="M19:N19"/>
    <mergeCell ref="O19:P19"/>
    <mergeCell ref="A20:B20"/>
    <mergeCell ref="C20:D20"/>
    <mergeCell ref="E20:J20"/>
    <mergeCell ref="K20:L20"/>
    <mergeCell ref="M20:N20"/>
    <mergeCell ref="O20:P20"/>
    <mergeCell ref="A21:B21"/>
    <mergeCell ref="C21:D21"/>
    <mergeCell ref="E21:J21"/>
    <mergeCell ref="K21:L21"/>
    <mergeCell ref="M21:N21"/>
    <mergeCell ref="O21:P21"/>
    <mergeCell ref="A22:B22"/>
    <mergeCell ref="C22:D22"/>
    <mergeCell ref="E22:J22"/>
    <mergeCell ref="K22:L22"/>
    <mergeCell ref="M22:N22"/>
    <mergeCell ref="O22:P22"/>
    <mergeCell ref="A23:B23"/>
    <mergeCell ref="C23:D23"/>
    <mergeCell ref="E23:J23"/>
    <mergeCell ref="K23:L23"/>
    <mergeCell ref="M23:N23"/>
    <mergeCell ref="O23:P23"/>
    <mergeCell ref="A24:B24"/>
    <mergeCell ref="C24:D24"/>
    <mergeCell ref="E24:J24"/>
    <mergeCell ref="K24:L24"/>
    <mergeCell ref="M24:N24"/>
    <mergeCell ref="O24:P24"/>
    <mergeCell ref="A25:B25"/>
    <mergeCell ref="C25:D25"/>
    <mergeCell ref="E25:J25"/>
    <mergeCell ref="K25:L25"/>
    <mergeCell ref="M25:N25"/>
    <mergeCell ref="O25:P25"/>
    <mergeCell ref="A26:B26"/>
    <mergeCell ref="C26:D26"/>
    <mergeCell ref="E26:J26"/>
    <mergeCell ref="K26:L26"/>
    <mergeCell ref="M26:N26"/>
    <mergeCell ref="O26:P26"/>
    <mergeCell ref="A27:B27"/>
    <mergeCell ref="C27:D27"/>
    <mergeCell ref="E27:J27"/>
    <mergeCell ref="K27:L27"/>
    <mergeCell ref="M27:N27"/>
    <mergeCell ref="O27:P27"/>
    <mergeCell ref="A28:B28"/>
    <mergeCell ref="C28:D28"/>
    <mergeCell ref="E28:J28"/>
    <mergeCell ref="K28:L28"/>
    <mergeCell ref="M28:N28"/>
    <mergeCell ref="O28:P28"/>
    <mergeCell ref="A29:B29"/>
    <mergeCell ref="C29:D29"/>
    <mergeCell ref="E29:J29"/>
    <mergeCell ref="K29:L29"/>
    <mergeCell ref="M29:N29"/>
    <mergeCell ref="O29:P29"/>
    <mergeCell ref="A30:B30"/>
    <mergeCell ref="C30:D30"/>
    <mergeCell ref="E30:J30"/>
    <mergeCell ref="K30:L30"/>
    <mergeCell ref="M30:N30"/>
    <mergeCell ref="O30:P30"/>
    <mergeCell ref="A31:B31"/>
    <mergeCell ref="C31:D31"/>
    <mergeCell ref="E31:J31"/>
    <mergeCell ref="K31:L31"/>
    <mergeCell ref="M31:N31"/>
    <mergeCell ref="O31:P31"/>
    <mergeCell ref="A32:B32"/>
    <mergeCell ref="C32:D32"/>
    <mergeCell ref="E32:J32"/>
    <mergeCell ref="K32:L32"/>
    <mergeCell ref="M32:N32"/>
    <mergeCell ref="O32:P32"/>
    <mergeCell ref="A33:B33"/>
    <mergeCell ref="C33:D33"/>
    <mergeCell ref="E33:J33"/>
    <mergeCell ref="K33:L33"/>
    <mergeCell ref="M33:N33"/>
    <mergeCell ref="O33:P33"/>
    <mergeCell ref="A34:B34"/>
    <mergeCell ref="C34:D34"/>
    <mergeCell ref="E34:J34"/>
    <mergeCell ref="K34:L34"/>
    <mergeCell ref="M34:N34"/>
    <mergeCell ref="O34:P34"/>
    <mergeCell ref="A35:B35"/>
    <mergeCell ref="C35:D35"/>
    <mergeCell ref="E35:J35"/>
    <mergeCell ref="K35:L35"/>
    <mergeCell ref="M35:N35"/>
    <mergeCell ref="O35:P35"/>
    <mergeCell ref="A36:B36"/>
    <mergeCell ref="C36:D36"/>
    <mergeCell ref="E36:J36"/>
    <mergeCell ref="K36:L36"/>
    <mergeCell ref="M36:N36"/>
    <mergeCell ref="O36:P36"/>
    <mergeCell ref="A37:B37"/>
    <mergeCell ref="C37:D37"/>
    <mergeCell ref="E37:J37"/>
    <mergeCell ref="K37:L37"/>
    <mergeCell ref="M37:N37"/>
    <mergeCell ref="O37:P37"/>
    <mergeCell ref="A38:B38"/>
    <mergeCell ref="C38:D38"/>
    <mergeCell ref="E38:J38"/>
    <mergeCell ref="K38:L38"/>
    <mergeCell ref="M38:N38"/>
    <mergeCell ref="O38:P38"/>
    <mergeCell ref="A39:B39"/>
    <mergeCell ref="C39:D39"/>
    <mergeCell ref="E39:J39"/>
    <mergeCell ref="K39:L39"/>
    <mergeCell ref="M39:N39"/>
    <mergeCell ref="O39:P39"/>
    <mergeCell ref="A40:B40"/>
    <mergeCell ref="C40:D40"/>
    <mergeCell ref="E40:J40"/>
    <mergeCell ref="K40:L40"/>
    <mergeCell ref="M40:N40"/>
    <mergeCell ref="O40:P40"/>
    <mergeCell ref="A41:B41"/>
    <mergeCell ref="C41:D41"/>
    <mergeCell ref="E41:J41"/>
    <mergeCell ref="K41:L41"/>
    <mergeCell ref="M41:N41"/>
    <mergeCell ref="O41:P41"/>
    <mergeCell ref="A42:B42"/>
    <mergeCell ref="C42:D42"/>
    <mergeCell ref="E42:J42"/>
    <mergeCell ref="K42:L42"/>
    <mergeCell ref="M42:N42"/>
    <mergeCell ref="O42:P42"/>
    <mergeCell ref="A43:B43"/>
    <mergeCell ref="C43:D43"/>
    <mergeCell ref="E43:J43"/>
    <mergeCell ref="K43:L43"/>
    <mergeCell ref="M43:N43"/>
    <mergeCell ref="O43:P43"/>
    <mergeCell ref="A44:B44"/>
    <mergeCell ref="C44:D44"/>
    <mergeCell ref="E44:J44"/>
    <mergeCell ref="K44:L44"/>
    <mergeCell ref="M44:N44"/>
    <mergeCell ref="O44:P44"/>
    <mergeCell ref="A45:B45"/>
    <mergeCell ref="C45:J45"/>
    <mergeCell ref="K45:L45"/>
    <mergeCell ref="M45:N45"/>
    <mergeCell ref="O45:P45"/>
    <mergeCell ref="A46:B46"/>
    <mergeCell ref="C46:J46"/>
    <mergeCell ref="K46:L46"/>
    <mergeCell ref="M46:N46"/>
    <mergeCell ref="O46:P46"/>
    <mergeCell ref="A47:B47"/>
    <mergeCell ref="C47:D47"/>
    <mergeCell ref="E47:J47"/>
    <mergeCell ref="K47:L47"/>
    <mergeCell ref="M47:N47"/>
    <mergeCell ref="O47:P47"/>
    <mergeCell ref="A48:B48"/>
    <mergeCell ref="C48:D48"/>
    <mergeCell ref="E48:J48"/>
    <mergeCell ref="K48:L48"/>
    <mergeCell ref="M48:N48"/>
    <mergeCell ref="O48:P48"/>
    <mergeCell ref="A49:B49"/>
    <mergeCell ref="C49:D49"/>
    <mergeCell ref="E49:J49"/>
    <mergeCell ref="K49:L49"/>
    <mergeCell ref="M49:N49"/>
    <mergeCell ref="O49:P49"/>
    <mergeCell ref="A50:B50"/>
    <mergeCell ref="C50:D50"/>
    <mergeCell ref="E50:J50"/>
    <mergeCell ref="K50:L50"/>
    <mergeCell ref="M50:N50"/>
    <mergeCell ref="O50:P50"/>
    <mergeCell ref="A51:B51"/>
    <mergeCell ref="C51:D51"/>
    <mergeCell ref="E51:J51"/>
    <mergeCell ref="K51:L51"/>
    <mergeCell ref="M51:N51"/>
    <mergeCell ref="O51:P51"/>
    <mergeCell ref="A52:B52"/>
    <mergeCell ref="C52:D52"/>
    <mergeCell ref="E52:J52"/>
    <mergeCell ref="K52:L52"/>
    <mergeCell ref="M52:N52"/>
    <mergeCell ref="O52:P52"/>
    <mergeCell ref="A53:B53"/>
    <mergeCell ref="C53:J53"/>
    <mergeCell ref="K53:L53"/>
    <mergeCell ref="M53:N53"/>
    <mergeCell ref="O53:P53"/>
    <mergeCell ref="A54:B54"/>
    <mergeCell ref="C54:J54"/>
    <mergeCell ref="K54:L54"/>
    <mergeCell ref="M54:N54"/>
    <mergeCell ref="O54:P54"/>
    <mergeCell ref="A55:B55"/>
    <mergeCell ref="C55:D55"/>
    <mergeCell ref="E55:J55"/>
    <mergeCell ref="K55:L55"/>
    <mergeCell ref="M55:N55"/>
    <mergeCell ref="O55:P55"/>
    <mergeCell ref="A56:B56"/>
    <mergeCell ref="C56:D56"/>
    <mergeCell ref="E56:J56"/>
    <mergeCell ref="K56:L56"/>
    <mergeCell ref="M56:N56"/>
    <mergeCell ref="O56:P56"/>
    <mergeCell ref="A57:B57"/>
    <mergeCell ref="C57:D57"/>
    <mergeCell ref="E57:J57"/>
    <mergeCell ref="K57:L57"/>
    <mergeCell ref="M57:N57"/>
    <mergeCell ref="O57:P57"/>
    <mergeCell ref="A58:B58"/>
    <mergeCell ref="C58:D58"/>
    <mergeCell ref="E58:J58"/>
    <mergeCell ref="K58:L58"/>
    <mergeCell ref="M58:N58"/>
    <mergeCell ref="O58:P58"/>
    <mergeCell ref="A59:B59"/>
    <mergeCell ref="C59:D59"/>
    <mergeCell ref="E59:J59"/>
    <mergeCell ref="K59:L59"/>
    <mergeCell ref="M59:N59"/>
    <mergeCell ref="O59:P59"/>
    <mergeCell ref="A60:B60"/>
    <mergeCell ref="C60:D60"/>
    <mergeCell ref="E60:J60"/>
    <mergeCell ref="K60:L60"/>
    <mergeCell ref="M60:N60"/>
    <mergeCell ref="O60:P60"/>
    <mergeCell ref="A61:B61"/>
    <mergeCell ref="C61:D61"/>
    <mergeCell ref="E61:J61"/>
    <mergeCell ref="K61:L61"/>
    <mergeCell ref="M61:N61"/>
    <mergeCell ref="O61:P61"/>
    <mergeCell ref="A62:B62"/>
    <mergeCell ref="C62:D62"/>
    <mergeCell ref="E62:J62"/>
    <mergeCell ref="K62:L62"/>
    <mergeCell ref="M62:N62"/>
    <mergeCell ref="O62:P62"/>
    <mergeCell ref="A63:B63"/>
    <mergeCell ref="C63:D63"/>
    <mergeCell ref="E63:J63"/>
    <mergeCell ref="K63:L63"/>
    <mergeCell ref="M63:N63"/>
    <mergeCell ref="O63:P63"/>
    <mergeCell ref="A64:B64"/>
    <mergeCell ref="C64:D64"/>
    <mergeCell ref="E64:J64"/>
    <mergeCell ref="K64:L64"/>
    <mergeCell ref="M64:N64"/>
    <mergeCell ref="O64:P64"/>
    <mergeCell ref="A65:B65"/>
    <mergeCell ref="C65:D65"/>
    <mergeCell ref="E65:J65"/>
    <mergeCell ref="K65:L65"/>
    <mergeCell ref="M65:N65"/>
    <mergeCell ref="O65:P65"/>
    <mergeCell ref="A66:B66"/>
    <mergeCell ref="C66:D66"/>
    <mergeCell ref="E66:J66"/>
    <mergeCell ref="K66:L66"/>
    <mergeCell ref="M66:N66"/>
    <mergeCell ref="O66:P66"/>
    <mergeCell ref="A67:B67"/>
    <mergeCell ref="C67:J67"/>
    <mergeCell ref="K67:L67"/>
    <mergeCell ref="M67:N67"/>
    <mergeCell ref="O67:P67"/>
    <mergeCell ref="A68:B68"/>
    <mergeCell ref="C68:J68"/>
    <mergeCell ref="K68:L68"/>
    <mergeCell ref="M68:N68"/>
    <mergeCell ref="O68:P68"/>
    <mergeCell ref="A69:B69"/>
    <mergeCell ref="C69:D69"/>
    <mergeCell ref="E69:J69"/>
    <mergeCell ref="K69:L69"/>
    <mergeCell ref="M69:N69"/>
    <mergeCell ref="O69:P69"/>
    <mergeCell ref="A70:B70"/>
    <mergeCell ref="C70:D70"/>
    <mergeCell ref="E70:J70"/>
    <mergeCell ref="K70:L70"/>
    <mergeCell ref="M70:N70"/>
    <mergeCell ref="O70:P70"/>
    <mergeCell ref="A71:B71"/>
    <mergeCell ref="C71:D71"/>
    <mergeCell ref="E71:J71"/>
    <mergeCell ref="K71:L71"/>
    <mergeCell ref="M71:N71"/>
    <mergeCell ref="O71:P71"/>
    <mergeCell ref="A72:B72"/>
    <mergeCell ref="C72:D72"/>
    <mergeCell ref="E72:J72"/>
    <mergeCell ref="K72:L72"/>
    <mergeCell ref="M72:N72"/>
    <mergeCell ref="O72:P72"/>
    <mergeCell ref="A73:B73"/>
    <mergeCell ref="C73:D73"/>
    <mergeCell ref="E73:J73"/>
    <mergeCell ref="K73:L73"/>
    <mergeCell ref="M73:N73"/>
    <mergeCell ref="O73:P73"/>
    <mergeCell ref="A74:B74"/>
    <mergeCell ref="C74:D74"/>
    <mergeCell ref="E74:J74"/>
    <mergeCell ref="K74:L74"/>
    <mergeCell ref="M74:N74"/>
    <mergeCell ref="O74:P74"/>
    <mergeCell ref="A75:B75"/>
    <mergeCell ref="C75:D75"/>
    <mergeCell ref="E75:J75"/>
    <mergeCell ref="K75:L75"/>
    <mergeCell ref="M75:N75"/>
    <mergeCell ref="O75:P75"/>
    <mergeCell ref="A76:B76"/>
    <mergeCell ref="C76:D76"/>
    <mergeCell ref="E76:J76"/>
    <mergeCell ref="K76:L76"/>
    <mergeCell ref="M76:N76"/>
    <mergeCell ref="O76:P76"/>
    <mergeCell ref="A77:B77"/>
    <mergeCell ref="C77:D77"/>
    <mergeCell ref="E77:J77"/>
    <mergeCell ref="K77:L77"/>
    <mergeCell ref="M77:N77"/>
    <mergeCell ref="O77:P77"/>
    <mergeCell ref="A78:B78"/>
    <mergeCell ref="C78:D78"/>
    <mergeCell ref="E78:J78"/>
    <mergeCell ref="K78:L78"/>
    <mergeCell ref="M78:N78"/>
    <mergeCell ref="O78:P78"/>
    <mergeCell ref="A79:B79"/>
    <mergeCell ref="C79:J79"/>
    <mergeCell ref="K79:L79"/>
    <mergeCell ref="M79:N79"/>
    <mergeCell ref="O79:P79"/>
    <mergeCell ref="A80:B80"/>
    <mergeCell ref="C80:J80"/>
    <mergeCell ref="K80:L80"/>
    <mergeCell ref="M80:N80"/>
    <mergeCell ref="O80:P80"/>
    <mergeCell ref="A81:B81"/>
    <mergeCell ref="C81:D81"/>
    <mergeCell ref="E81:J81"/>
    <mergeCell ref="K81:L81"/>
    <mergeCell ref="M81:N81"/>
    <mergeCell ref="O81:P81"/>
    <mergeCell ref="A82:B82"/>
    <mergeCell ref="C82:D82"/>
    <mergeCell ref="E82:J82"/>
    <mergeCell ref="K82:L82"/>
    <mergeCell ref="M82:N82"/>
    <mergeCell ref="O82:P82"/>
    <mergeCell ref="A83:B83"/>
    <mergeCell ref="C83:D83"/>
    <mergeCell ref="E83:J83"/>
    <mergeCell ref="K83:L83"/>
    <mergeCell ref="M83:N83"/>
    <mergeCell ref="O83:P83"/>
    <mergeCell ref="A84:B84"/>
    <mergeCell ref="C84:D84"/>
    <mergeCell ref="E84:J84"/>
    <mergeCell ref="K84:L84"/>
    <mergeCell ref="M84:N84"/>
    <mergeCell ref="O84:P84"/>
    <mergeCell ref="A85:B85"/>
    <mergeCell ref="C85:D85"/>
    <mergeCell ref="E85:J85"/>
    <mergeCell ref="K85:L85"/>
    <mergeCell ref="M85:N85"/>
    <mergeCell ref="O85:P85"/>
    <mergeCell ref="A86:B86"/>
    <mergeCell ref="C86:D86"/>
    <mergeCell ref="E86:J86"/>
    <mergeCell ref="K86:L86"/>
    <mergeCell ref="M86:N86"/>
    <mergeCell ref="O86:P86"/>
    <mergeCell ref="A87:B87"/>
    <mergeCell ref="C87:D87"/>
    <mergeCell ref="E87:J87"/>
    <mergeCell ref="K87:L87"/>
    <mergeCell ref="M87:N87"/>
    <mergeCell ref="O87:P87"/>
    <mergeCell ref="A88:B88"/>
    <mergeCell ref="C88:D88"/>
    <mergeCell ref="E88:J88"/>
    <mergeCell ref="K88:L88"/>
    <mergeCell ref="M88:N88"/>
    <mergeCell ref="O88:P88"/>
    <mergeCell ref="A89:B89"/>
    <mergeCell ref="C89:D89"/>
    <mergeCell ref="E89:J89"/>
    <mergeCell ref="K89:L89"/>
    <mergeCell ref="M89:N89"/>
    <mergeCell ref="O89:P89"/>
    <mergeCell ref="A90:B90"/>
    <mergeCell ref="C90:D90"/>
    <mergeCell ref="E90:J90"/>
    <mergeCell ref="K90:L90"/>
    <mergeCell ref="M90:N90"/>
    <mergeCell ref="O90:P90"/>
    <mergeCell ref="A91:B91"/>
    <mergeCell ref="C91:D91"/>
    <mergeCell ref="E91:J91"/>
    <mergeCell ref="K91:L91"/>
    <mergeCell ref="M91:N91"/>
    <mergeCell ref="O91:P91"/>
    <mergeCell ref="A92:B92"/>
    <mergeCell ref="C92:D92"/>
    <mergeCell ref="E92:J92"/>
    <mergeCell ref="K92:L92"/>
    <mergeCell ref="M92:N92"/>
    <mergeCell ref="O92:P92"/>
    <mergeCell ref="A93:B93"/>
    <mergeCell ref="C93:D93"/>
    <mergeCell ref="E93:J93"/>
    <mergeCell ref="K93:L93"/>
    <mergeCell ref="M93:N93"/>
    <mergeCell ref="O93:P93"/>
    <mergeCell ref="A94:B94"/>
    <mergeCell ref="C94:D94"/>
    <mergeCell ref="E94:J94"/>
    <mergeCell ref="K94:L94"/>
    <mergeCell ref="M94:N94"/>
    <mergeCell ref="O94:P94"/>
    <mergeCell ref="A95:B95"/>
    <mergeCell ref="C95:D95"/>
    <mergeCell ref="E95:J95"/>
    <mergeCell ref="K95:L95"/>
    <mergeCell ref="M95:N95"/>
    <mergeCell ref="O95:P95"/>
    <mergeCell ref="A96:B96"/>
    <mergeCell ref="C96:D96"/>
    <mergeCell ref="E96:J96"/>
    <mergeCell ref="K96:L96"/>
    <mergeCell ref="M96:N96"/>
    <mergeCell ref="O96:P96"/>
    <mergeCell ref="A97:B97"/>
    <mergeCell ref="C97:D97"/>
    <mergeCell ref="E97:J97"/>
    <mergeCell ref="K97:L97"/>
    <mergeCell ref="M97:N97"/>
    <mergeCell ref="O97:P97"/>
    <mergeCell ref="A98:B98"/>
    <mergeCell ref="C98:D98"/>
    <mergeCell ref="E98:J98"/>
    <mergeCell ref="K98:L98"/>
    <mergeCell ref="M98:N98"/>
    <mergeCell ref="O98:P98"/>
    <mergeCell ref="A99:B99"/>
    <mergeCell ref="C99:J99"/>
    <mergeCell ref="K99:L99"/>
    <mergeCell ref="M99:N99"/>
    <mergeCell ref="O99:P99"/>
    <mergeCell ref="A100:B100"/>
    <mergeCell ref="C100:D100"/>
    <mergeCell ref="E100:J100"/>
    <mergeCell ref="K100:L100"/>
    <mergeCell ref="M100:N100"/>
    <mergeCell ref="O100:P100"/>
    <mergeCell ref="A101:B101"/>
    <mergeCell ref="C101:D101"/>
    <mergeCell ref="E101:J101"/>
    <mergeCell ref="K101:L101"/>
    <mergeCell ref="M101:N101"/>
    <mergeCell ref="O101:P101"/>
    <mergeCell ref="A102:B102"/>
    <mergeCell ref="C102:D102"/>
    <mergeCell ref="E102:J102"/>
    <mergeCell ref="K102:L102"/>
    <mergeCell ref="M102:N102"/>
    <mergeCell ref="O102:P102"/>
    <mergeCell ref="A103:B103"/>
    <mergeCell ref="C103:D103"/>
    <mergeCell ref="E103:J103"/>
    <mergeCell ref="K103:L103"/>
    <mergeCell ref="M103:N103"/>
    <mergeCell ref="O103:P103"/>
    <mergeCell ref="A104:B104"/>
    <mergeCell ref="C104:D104"/>
    <mergeCell ref="E104:J104"/>
    <mergeCell ref="K104:L104"/>
    <mergeCell ref="M104:N104"/>
    <mergeCell ref="O104:P104"/>
    <mergeCell ref="A105:B105"/>
    <mergeCell ref="C105:D105"/>
    <mergeCell ref="E105:J105"/>
    <mergeCell ref="K105:L105"/>
    <mergeCell ref="M105:N105"/>
    <mergeCell ref="O105:P105"/>
    <mergeCell ref="A106:B106"/>
    <mergeCell ref="C106:D106"/>
    <mergeCell ref="E106:J106"/>
    <mergeCell ref="K106:L106"/>
    <mergeCell ref="M106:N106"/>
    <mergeCell ref="O106:P106"/>
    <mergeCell ref="A107:B107"/>
    <mergeCell ref="C107:D107"/>
    <mergeCell ref="E107:J107"/>
    <mergeCell ref="K107:L107"/>
    <mergeCell ref="M107:N107"/>
    <mergeCell ref="O107:P107"/>
    <mergeCell ref="A108:B108"/>
    <mergeCell ref="C108:D108"/>
    <mergeCell ref="E108:J108"/>
    <mergeCell ref="K108:L108"/>
    <mergeCell ref="M108:N108"/>
    <mergeCell ref="O108:P108"/>
    <mergeCell ref="A109:B109"/>
    <mergeCell ref="C109:D109"/>
    <mergeCell ref="E109:J109"/>
    <mergeCell ref="K109:L109"/>
    <mergeCell ref="M109:N109"/>
    <mergeCell ref="O109:P109"/>
    <mergeCell ref="A110:B110"/>
    <mergeCell ref="C110:D110"/>
    <mergeCell ref="E110:J110"/>
    <mergeCell ref="K110:L110"/>
    <mergeCell ref="M110:N110"/>
    <mergeCell ref="O110:P110"/>
    <mergeCell ref="A111:B111"/>
    <mergeCell ref="C111:D111"/>
    <mergeCell ref="E111:J111"/>
    <mergeCell ref="K111:L111"/>
    <mergeCell ref="M111:N111"/>
    <mergeCell ref="O111:P111"/>
    <mergeCell ref="A112:B112"/>
    <mergeCell ref="C112:D112"/>
    <mergeCell ref="E112:J112"/>
    <mergeCell ref="K112:L112"/>
    <mergeCell ref="M112:N112"/>
    <mergeCell ref="O112:P112"/>
    <mergeCell ref="A113:B113"/>
    <mergeCell ref="C113:D113"/>
    <mergeCell ref="E113:J113"/>
    <mergeCell ref="K113:L113"/>
    <mergeCell ref="M113:N113"/>
    <mergeCell ref="O113:P113"/>
    <mergeCell ref="A114:B114"/>
    <mergeCell ref="C114:D114"/>
    <mergeCell ref="E114:J114"/>
    <mergeCell ref="K114:L114"/>
    <mergeCell ref="M114:N114"/>
    <mergeCell ref="O114:P114"/>
    <mergeCell ref="A115:B115"/>
    <mergeCell ref="C115:J115"/>
    <mergeCell ref="K115:L115"/>
    <mergeCell ref="M115:N115"/>
    <mergeCell ref="O115:P115"/>
    <mergeCell ref="A116:B116"/>
    <mergeCell ref="C116:D116"/>
    <mergeCell ref="E116:J116"/>
    <mergeCell ref="K116:L116"/>
    <mergeCell ref="M116:N116"/>
    <mergeCell ref="O116:P116"/>
    <mergeCell ref="A117:B117"/>
    <mergeCell ref="C117:D117"/>
    <mergeCell ref="E117:J117"/>
    <mergeCell ref="K117:L117"/>
    <mergeCell ref="M117:N117"/>
    <mergeCell ref="O117:P117"/>
    <mergeCell ref="A118:B118"/>
    <mergeCell ref="C118:J118"/>
    <mergeCell ref="K118:L118"/>
    <mergeCell ref="M118:N118"/>
    <mergeCell ref="O118:P118"/>
    <mergeCell ref="A119:B119"/>
    <mergeCell ref="C119:J119"/>
    <mergeCell ref="K119:L119"/>
    <mergeCell ref="M119:N119"/>
    <mergeCell ref="O119:P119"/>
    <mergeCell ref="A120:B120"/>
    <mergeCell ref="C120:D120"/>
    <mergeCell ref="E120:J120"/>
    <mergeCell ref="K120:L120"/>
    <mergeCell ref="M120:N120"/>
    <mergeCell ref="O120:P120"/>
    <mergeCell ref="A121:B121"/>
    <mergeCell ref="C121:D121"/>
    <mergeCell ref="E121:J121"/>
    <mergeCell ref="K121:L121"/>
    <mergeCell ref="M121:N121"/>
    <mergeCell ref="O121:P121"/>
    <mergeCell ref="A122:B122"/>
    <mergeCell ref="C122:D122"/>
    <mergeCell ref="E122:J122"/>
    <mergeCell ref="K122:L122"/>
    <mergeCell ref="M122:N122"/>
    <mergeCell ref="O122:P122"/>
    <mergeCell ref="A123:B123"/>
    <mergeCell ref="C123:D123"/>
    <mergeCell ref="E123:J123"/>
    <mergeCell ref="K123:L123"/>
    <mergeCell ref="M123:N123"/>
    <mergeCell ref="O123:P123"/>
    <mergeCell ref="A124:B124"/>
    <mergeCell ref="C124:D124"/>
    <mergeCell ref="E124:J124"/>
    <mergeCell ref="K124:L124"/>
    <mergeCell ref="M124:N124"/>
    <mergeCell ref="O124:P124"/>
    <mergeCell ref="A125:B125"/>
    <mergeCell ref="C125:D125"/>
    <mergeCell ref="E125:J125"/>
    <mergeCell ref="K125:L125"/>
    <mergeCell ref="M125:N125"/>
    <mergeCell ref="O125:P125"/>
    <mergeCell ref="A126:B126"/>
    <mergeCell ref="C126:D126"/>
    <mergeCell ref="E126:J126"/>
    <mergeCell ref="K126:L126"/>
    <mergeCell ref="M126:N126"/>
    <mergeCell ref="O126:P126"/>
    <mergeCell ref="A127:B127"/>
    <mergeCell ref="C127:J127"/>
    <mergeCell ref="K127:L127"/>
    <mergeCell ref="M127:N127"/>
    <mergeCell ref="O127:P127"/>
    <mergeCell ref="A128:B128"/>
    <mergeCell ref="C128:J128"/>
    <mergeCell ref="K128:L128"/>
    <mergeCell ref="M128:N128"/>
    <mergeCell ref="O128:P128"/>
    <mergeCell ref="A129:B129"/>
    <mergeCell ref="C129:D129"/>
    <mergeCell ref="E129:J129"/>
    <mergeCell ref="K129:L129"/>
    <mergeCell ref="M129:N129"/>
    <mergeCell ref="O129:P129"/>
    <mergeCell ref="A130:B130"/>
    <mergeCell ref="C130:D130"/>
    <mergeCell ref="E130:J130"/>
    <mergeCell ref="K130:L130"/>
    <mergeCell ref="M130:N130"/>
    <mergeCell ref="O130:P130"/>
    <mergeCell ref="A131:B131"/>
    <mergeCell ref="C131:D131"/>
    <mergeCell ref="E131:J131"/>
    <mergeCell ref="K131:L131"/>
    <mergeCell ref="M131:N131"/>
    <mergeCell ref="O131:P131"/>
    <mergeCell ref="A132:B132"/>
    <mergeCell ref="C132:J132"/>
    <mergeCell ref="K132:L132"/>
    <mergeCell ref="M132:N132"/>
    <mergeCell ref="O132:P132"/>
    <mergeCell ref="A133:B133"/>
    <mergeCell ref="C133:J133"/>
    <mergeCell ref="K133:L133"/>
    <mergeCell ref="M133:N133"/>
    <mergeCell ref="O133:P133"/>
    <mergeCell ref="A134:B134"/>
    <mergeCell ref="C134:D134"/>
    <mergeCell ref="E134:J134"/>
    <mergeCell ref="K134:L134"/>
    <mergeCell ref="M134:N134"/>
    <mergeCell ref="O134:P134"/>
    <mergeCell ref="A135:B135"/>
    <mergeCell ref="C135:D135"/>
    <mergeCell ref="E135:J135"/>
    <mergeCell ref="K135:L135"/>
    <mergeCell ref="M135:N135"/>
    <mergeCell ref="O135:P135"/>
    <mergeCell ref="A136:B136"/>
    <mergeCell ref="C136:D136"/>
    <mergeCell ref="E136:J136"/>
    <mergeCell ref="K136:L136"/>
    <mergeCell ref="M136:N136"/>
    <mergeCell ref="O136:P136"/>
    <mergeCell ref="A137:B137"/>
    <mergeCell ref="C137:J137"/>
    <mergeCell ref="K137:L137"/>
    <mergeCell ref="M137:N137"/>
    <mergeCell ref="O137:P137"/>
    <mergeCell ref="A138:B138"/>
    <mergeCell ref="C138:J138"/>
    <mergeCell ref="K138:L138"/>
    <mergeCell ref="M138:N138"/>
    <mergeCell ref="O138:P138"/>
    <mergeCell ref="A139:B139"/>
    <mergeCell ref="C139:D139"/>
    <mergeCell ref="E139:J139"/>
    <mergeCell ref="K139:L139"/>
    <mergeCell ref="M139:N139"/>
    <mergeCell ref="O139:P139"/>
    <mergeCell ref="A140:B140"/>
    <mergeCell ref="C140:D140"/>
    <mergeCell ref="E140:J140"/>
    <mergeCell ref="K140:L140"/>
    <mergeCell ref="M140:N140"/>
    <mergeCell ref="O140:P140"/>
    <mergeCell ref="A141:B141"/>
    <mergeCell ref="C141:D141"/>
    <mergeCell ref="E141:J141"/>
    <mergeCell ref="K141:L141"/>
    <mergeCell ref="M141:N141"/>
    <mergeCell ref="O141:P141"/>
    <mergeCell ref="A142:B142"/>
    <mergeCell ref="C142:J142"/>
    <mergeCell ref="K142:L142"/>
    <mergeCell ref="M142:N142"/>
    <mergeCell ref="O142:P142"/>
    <mergeCell ref="A143:B143"/>
    <mergeCell ref="C143:J143"/>
    <mergeCell ref="K143:L143"/>
    <mergeCell ref="M143:N143"/>
    <mergeCell ref="O143:P143"/>
    <mergeCell ref="A144:B144"/>
    <mergeCell ref="C144:D144"/>
    <mergeCell ref="E144:J144"/>
    <mergeCell ref="K144:L144"/>
    <mergeCell ref="M144:N144"/>
    <mergeCell ref="O144:P144"/>
    <mergeCell ref="A145:B145"/>
    <mergeCell ref="C145:D145"/>
    <mergeCell ref="E145:J145"/>
    <mergeCell ref="K145:L145"/>
    <mergeCell ref="M145:N145"/>
    <mergeCell ref="O145:P145"/>
    <mergeCell ref="A146:B146"/>
    <mergeCell ref="C146:J146"/>
    <mergeCell ref="K146:L146"/>
    <mergeCell ref="M146:N146"/>
    <mergeCell ref="O146:P146"/>
    <mergeCell ref="A147:B147"/>
    <mergeCell ref="C147:J147"/>
    <mergeCell ref="K147:L147"/>
    <mergeCell ref="M147:N147"/>
    <mergeCell ref="O147:P147"/>
    <mergeCell ref="A148:B148"/>
    <mergeCell ref="C148:D148"/>
    <mergeCell ref="E148:J148"/>
    <mergeCell ref="K148:L148"/>
    <mergeCell ref="M148:N148"/>
    <mergeCell ref="O148:P148"/>
    <mergeCell ref="A149:B149"/>
    <mergeCell ref="C149:D149"/>
    <mergeCell ref="E149:J149"/>
    <mergeCell ref="K149:L149"/>
    <mergeCell ref="M149:N149"/>
    <mergeCell ref="O149:P149"/>
    <mergeCell ref="A150:B150"/>
    <mergeCell ref="C150:D150"/>
    <mergeCell ref="E150:J150"/>
    <mergeCell ref="K150:L150"/>
    <mergeCell ref="M150:N150"/>
    <mergeCell ref="O150:P150"/>
    <mergeCell ref="A151:B151"/>
    <mergeCell ref="C151:D151"/>
    <mergeCell ref="E151:J151"/>
    <mergeCell ref="K151:L151"/>
    <mergeCell ref="M151:N151"/>
    <mergeCell ref="O151:P151"/>
    <mergeCell ref="A152:B152"/>
    <mergeCell ref="C152:D152"/>
    <mergeCell ref="E152:J152"/>
    <mergeCell ref="K152:L152"/>
    <mergeCell ref="M152:N152"/>
    <mergeCell ref="O152:P152"/>
    <mergeCell ref="A153:B153"/>
    <mergeCell ref="C153:D153"/>
    <mergeCell ref="E153:J153"/>
    <mergeCell ref="K153:L153"/>
    <mergeCell ref="M153:N153"/>
    <mergeCell ref="O153:P153"/>
    <mergeCell ref="A154:B154"/>
    <mergeCell ref="C154:D154"/>
    <mergeCell ref="E154:J154"/>
    <mergeCell ref="K154:L154"/>
    <mergeCell ref="M154:N154"/>
    <mergeCell ref="O154:P154"/>
    <mergeCell ref="A155:B155"/>
    <mergeCell ref="C155:D155"/>
    <mergeCell ref="E155:J155"/>
    <mergeCell ref="K155:L155"/>
    <mergeCell ref="M155:N155"/>
    <mergeCell ref="O155:P155"/>
    <mergeCell ref="A156:B156"/>
    <mergeCell ref="C156:J156"/>
    <mergeCell ref="K156:L156"/>
    <mergeCell ref="M156:N156"/>
    <mergeCell ref="O156:P156"/>
    <mergeCell ref="A157:B157"/>
    <mergeCell ref="C157:J157"/>
    <mergeCell ref="K157:L157"/>
    <mergeCell ref="M157:N157"/>
    <mergeCell ref="O157:P157"/>
    <mergeCell ref="A158:B158"/>
    <mergeCell ref="C158:D158"/>
    <mergeCell ref="E158:J158"/>
    <mergeCell ref="K158:L158"/>
    <mergeCell ref="M158:N158"/>
    <mergeCell ref="O158:P158"/>
    <mergeCell ref="A159:B159"/>
    <mergeCell ref="C159:D159"/>
    <mergeCell ref="E159:J159"/>
    <mergeCell ref="K159:L159"/>
    <mergeCell ref="M159:N159"/>
    <mergeCell ref="O159:P159"/>
    <mergeCell ref="A160:B160"/>
    <mergeCell ref="C160:D160"/>
    <mergeCell ref="E160:J160"/>
    <mergeCell ref="K160:L160"/>
    <mergeCell ref="M160:N160"/>
    <mergeCell ref="O160:P160"/>
    <mergeCell ref="A161:B161"/>
    <mergeCell ref="C161:D161"/>
    <mergeCell ref="E161:J161"/>
    <mergeCell ref="K161:L161"/>
    <mergeCell ref="M161:N161"/>
    <mergeCell ref="O161:P161"/>
    <mergeCell ref="A162:B162"/>
    <mergeCell ref="C162:D162"/>
    <mergeCell ref="E162:J162"/>
    <mergeCell ref="K162:L162"/>
    <mergeCell ref="M162:N162"/>
    <mergeCell ref="O162:P162"/>
    <mergeCell ref="A163:B163"/>
    <mergeCell ref="C163:D163"/>
    <mergeCell ref="E163:J163"/>
    <mergeCell ref="K163:L163"/>
    <mergeCell ref="M163:N163"/>
    <mergeCell ref="O163:P163"/>
    <mergeCell ref="A164:B164"/>
    <mergeCell ref="C164:J164"/>
    <mergeCell ref="K164:L164"/>
    <mergeCell ref="M164:N164"/>
    <mergeCell ref="O164:P164"/>
    <mergeCell ref="A165:B165"/>
    <mergeCell ref="C165:J165"/>
    <mergeCell ref="K165:L165"/>
    <mergeCell ref="M165:N165"/>
    <mergeCell ref="O165:P165"/>
    <mergeCell ref="A166:B166"/>
    <mergeCell ref="C166:D166"/>
    <mergeCell ref="E166:J166"/>
    <mergeCell ref="K166:L166"/>
    <mergeCell ref="M166:N166"/>
    <mergeCell ref="O166:P166"/>
    <mergeCell ref="A167:B167"/>
    <mergeCell ref="C167:D167"/>
    <mergeCell ref="E167:J167"/>
    <mergeCell ref="K167:L167"/>
    <mergeCell ref="M167:N167"/>
    <mergeCell ref="O167:P167"/>
    <mergeCell ref="A168:B168"/>
    <mergeCell ref="C168:D168"/>
    <mergeCell ref="E168:J168"/>
    <mergeCell ref="K168:L168"/>
    <mergeCell ref="M168:N168"/>
    <mergeCell ref="O168:P168"/>
    <mergeCell ref="A169:B169"/>
    <mergeCell ref="C169:D169"/>
    <mergeCell ref="E169:J169"/>
    <mergeCell ref="K169:L169"/>
    <mergeCell ref="M169:N169"/>
    <mergeCell ref="O169:P169"/>
    <mergeCell ref="A170:B170"/>
    <mergeCell ref="C170:D170"/>
    <mergeCell ref="E170:J170"/>
    <mergeCell ref="K170:L170"/>
    <mergeCell ref="M170:N170"/>
    <mergeCell ref="O170:P170"/>
    <mergeCell ref="A171:B171"/>
    <mergeCell ref="C171:D171"/>
    <mergeCell ref="E171:J171"/>
    <mergeCell ref="K171:L171"/>
    <mergeCell ref="M171:N171"/>
    <mergeCell ref="O171:P171"/>
    <mergeCell ref="A172:B172"/>
    <mergeCell ref="C172:D172"/>
    <mergeCell ref="E172:J172"/>
    <mergeCell ref="K172:L172"/>
    <mergeCell ref="M172:N172"/>
    <mergeCell ref="O172:P172"/>
    <mergeCell ref="A173:B173"/>
    <mergeCell ref="C173:J173"/>
    <mergeCell ref="K173:L173"/>
    <mergeCell ref="M173:N173"/>
    <mergeCell ref="O173:P173"/>
    <mergeCell ref="A174:B174"/>
    <mergeCell ref="C174:J174"/>
    <mergeCell ref="K174:L174"/>
    <mergeCell ref="M174:N174"/>
    <mergeCell ref="O174:P174"/>
    <mergeCell ref="A175:B175"/>
    <mergeCell ref="C175:D175"/>
    <mergeCell ref="E175:J175"/>
    <mergeCell ref="K175:L175"/>
    <mergeCell ref="M175:N175"/>
    <mergeCell ref="O175:P175"/>
    <mergeCell ref="A176:B176"/>
    <mergeCell ref="C176:D176"/>
    <mergeCell ref="E176:J176"/>
    <mergeCell ref="K176:L176"/>
    <mergeCell ref="M176:N176"/>
    <mergeCell ref="O176:P176"/>
    <mergeCell ref="A177:B177"/>
    <mergeCell ref="C177:D177"/>
    <mergeCell ref="E177:J177"/>
    <mergeCell ref="K177:L177"/>
    <mergeCell ref="M177:N177"/>
    <mergeCell ref="O177:P177"/>
    <mergeCell ref="A178:B178"/>
    <mergeCell ref="C178:D178"/>
    <mergeCell ref="E178:J178"/>
    <mergeCell ref="K178:L178"/>
    <mergeCell ref="M178:N178"/>
    <mergeCell ref="O178:P178"/>
    <mergeCell ref="A179:B179"/>
    <mergeCell ref="C179:D179"/>
    <mergeCell ref="E179:J179"/>
    <mergeCell ref="K179:L179"/>
    <mergeCell ref="M179:N179"/>
    <mergeCell ref="O179:P179"/>
    <mergeCell ref="A180:B180"/>
    <mergeCell ref="C180:D180"/>
    <mergeCell ref="E180:J180"/>
    <mergeCell ref="K180:L180"/>
    <mergeCell ref="M180:N180"/>
    <mergeCell ref="O180:P180"/>
    <mergeCell ref="A181:B181"/>
    <mergeCell ref="C181:D181"/>
    <mergeCell ref="E181:J181"/>
    <mergeCell ref="K181:L181"/>
    <mergeCell ref="M181:N181"/>
    <mergeCell ref="O181:P181"/>
    <mergeCell ref="A182:B182"/>
    <mergeCell ref="C182:J182"/>
    <mergeCell ref="K182:L182"/>
    <mergeCell ref="M182:N182"/>
    <mergeCell ref="O182:P182"/>
    <mergeCell ref="A183:B183"/>
    <mergeCell ref="C183:D183"/>
    <mergeCell ref="E183:J183"/>
    <mergeCell ref="K183:L183"/>
    <mergeCell ref="M183:N183"/>
    <mergeCell ref="O183:P183"/>
    <mergeCell ref="A184:B184"/>
    <mergeCell ref="C184:D184"/>
    <mergeCell ref="E184:J184"/>
    <mergeCell ref="K184:L184"/>
    <mergeCell ref="M184:N184"/>
    <mergeCell ref="O184:P184"/>
    <mergeCell ref="A185:B185"/>
    <mergeCell ref="C185:D185"/>
    <mergeCell ref="E185:J185"/>
    <mergeCell ref="K185:L185"/>
    <mergeCell ref="M185:N185"/>
    <mergeCell ref="O185:P185"/>
    <mergeCell ref="A186:B186"/>
    <mergeCell ref="C186:D186"/>
    <mergeCell ref="E186:J186"/>
    <mergeCell ref="K186:L186"/>
    <mergeCell ref="M186:N186"/>
    <mergeCell ref="O186:P186"/>
    <mergeCell ref="A187:B187"/>
    <mergeCell ref="C187:D187"/>
    <mergeCell ref="E187:J187"/>
    <mergeCell ref="K187:L187"/>
    <mergeCell ref="M187:N187"/>
    <mergeCell ref="O187:P187"/>
    <mergeCell ref="A188:B188"/>
    <mergeCell ref="C188:D188"/>
    <mergeCell ref="E188:J188"/>
    <mergeCell ref="K188:L188"/>
    <mergeCell ref="M188:N188"/>
    <mergeCell ref="O188:P188"/>
    <mergeCell ref="A189:B189"/>
    <mergeCell ref="C189:D189"/>
    <mergeCell ref="E189:J189"/>
    <mergeCell ref="K189:L189"/>
    <mergeCell ref="M189:N189"/>
    <mergeCell ref="O189:P189"/>
    <mergeCell ref="A190:B190"/>
    <mergeCell ref="C190:D190"/>
    <mergeCell ref="E190:J190"/>
    <mergeCell ref="K190:L190"/>
    <mergeCell ref="M190:N190"/>
    <mergeCell ref="O190:P190"/>
    <mergeCell ref="A191:B191"/>
    <mergeCell ref="C191:J191"/>
    <mergeCell ref="K191:L191"/>
    <mergeCell ref="M191:N191"/>
    <mergeCell ref="O191:P191"/>
    <mergeCell ref="A192:B192"/>
    <mergeCell ref="C192:J192"/>
    <mergeCell ref="K192:L192"/>
    <mergeCell ref="M192:N192"/>
    <mergeCell ref="O192:P192"/>
    <mergeCell ref="A193:B193"/>
    <mergeCell ref="C193:D193"/>
    <mergeCell ref="E193:J193"/>
    <mergeCell ref="K193:L193"/>
    <mergeCell ref="M193:N193"/>
    <mergeCell ref="O193:P193"/>
    <mergeCell ref="A194:B194"/>
    <mergeCell ref="C194:D194"/>
    <mergeCell ref="E194:J194"/>
    <mergeCell ref="K194:L194"/>
    <mergeCell ref="M194:N194"/>
    <mergeCell ref="O194:P194"/>
    <mergeCell ref="A195:B195"/>
    <mergeCell ref="C195:D195"/>
    <mergeCell ref="E195:J195"/>
    <mergeCell ref="K195:L195"/>
    <mergeCell ref="M195:N195"/>
    <mergeCell ref="O195:P195"/>
    <mergeCell ref="A196:B196"/>
    <mergeCell ref="C196:D196"/>
    <mergeCell ref="E196:J196"/>
    <mergeCell ref="K196:L196"/>
    <mergeCell ref="M196:N196"/>
    <mergeCell ref="O196:P196"/>
    <mergeCell ref="A197:B197"/>
    <mergeCell ref="C197:D197"/>
    <mergeCell ref="E197:J197"/>
    <mergeCell ref="K197:L197"/>
    <mergeCell ref="M197:N197"/>
    <mergeCell ref="O197:P197"/>
    <mergeCell ref="A198:B198"/>
    <mergeCell ref="C198:J198"/>
    <mergeCell ref="K198:L198"/>
    <mergeCell ref="M198:N198"/>
    <mergeCell ref="O198:P198"/>
    <mergeCell ref="A199:B199"/>
    <mergeCell ref="C199:J199"/>
    <mergeCell ref="K199:L199"/>
    <mergeCell ref="M199:N199"/>
    <mergeCell ref="O199:P199"/>
    <mergeCell ref="A200:B200"/>
    <mergeCell ref="C200:D200"/>
    <mergeCell ref="E200:J200"/>
    <mergeCell ref="K200:L200"/>
    <mergeCell ref="M200:N200"/>
    <mergeCell ref="O200:P200"/>
    <mergeCell ref="A201:B201"/>
    <mergeCell ref="C201:D201"/>
    <mergeCell ref="E201:J201"/>
    <mergeCell ref="K201:L201"/>
    <mergeCell ref="M201:N201"/>
    <mergeCell ref="O201:P201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C2554-7852-41E2-9C23-BD9317891A76}">
  <dimension ref="A1:P13"/>
  <sheetViews>
    <sheetView workbookViewId="0">
      <selection sqref="A1:G4"/>
    </sheetView>
  </sheetViews>
  <sheetFormatPr defaultRowHeight="15" x14ac:dyDescent="0.25"/>
  <cols>
    <col min="1" max="1" width="10.140625" style="10" customWidth="1"/>
    <col min="2" max="2" width="0.140625" style="10" customWidth="1"/>
    <col min="3" max="3" width="4.5703125" style="10" customWidth="1"/>
    <col min="4" max="4" width="2.7109375" style="10" customWidth="1"/>
    <col min="5" max="5" width="7" style="10" hidden="1" customWidth="1"/>
    <col min="6" max="6" width="15.28515625" style="10" customWidth="1"/>
    <col min="7" max="7" width="4" style="10" customWidth="1"/>
    <col min="8" max="8" width="6.42578125" style="10" customWidth="1"/>
    <col min="9" max="9" width="2.7109375" style="10" hidden="1" customWidth="1"/>
    <col min="10" max="10" width="9.140625" style="10"/>
    <col min="11" max="11" width="6.7109375" style="10" customWidth="1"/>
    <col min="12" max="12" width="13" style="10" customWidth="1"/>
    <col min="13" max="13" width="13.28515625" style="10" customWidth="1"/>
    <col min="14" max="14" width="13.5703125" style="10" customWidth="1"/>
    <col min="15" max="15" width="12" style="10" customWidth="1"/>
    <col min="16" max="16" width="18.28515625" style="10" customWidth="1"/>
    <col min="17" max="260" width="9.140625" style="10"/>
    <col min="261" max="261" width="7" style="10" customWidth="1"/>
    <col min="262" max="262" width="50.7109375" style="10" customWidth="1"/>
    <col min="263" max="264" width="9.140625" style="10"/>
    <col min="265" max="265" width="11.5703125" style="10" customWidth="1"/>
    <col min="266" max="266" width="9.140625" style="10"/>
    <col min="267" max="267" width="10.7109375" style="10" customWidth="1"/>
    <col min="268" max="268" width="14.85546875" style="10" customWidth="1"/>
    <col min="269" max="269" width="13.28515625" style="10" customWidth="1"/>
    <col min="270" max="270" width="13.5703125" style="10" customWidth="1"/>
    <col min="271" max="271" width="13.85546875" style="10" customWidth="1"/>
    <col min="272" max="272" width="15.5703125" style="10" customWidth="1"/>
    <col min="273" max="516" width="9.140625" style="10"/>
    <col min="517" max="517" width="7" style="10" customWidth="1"/>
    <col min="518" max="518" width="50.7109375" style="10" customWidth="1"/>
    <col min="519" max="520" width="9.140625" style="10"/>
    <col min="521" max="521" width="11.5703125" style="10" customWidth="1"/>
    <col min="522" max="522" width="9.140625" style="10"/>
    <col min="523" max="523" width="10.7109375" style="10" customWidth="1"/>
    <col min="524" max="524" width="14.85546875" style="10" customWidth="1"/>
    <col min="525" max="525" width="13.28515625" style="10" customWidth="1"/>
    <col min="526" max="526" width="13.5703125" style="10" customWidth="1"/>
    <col min="527" max="527" width="13.85546875" style="10" customWidth="1"/>
    <col min="528" max="528" width="15.5703125" style="10" customWidth="1"/>
    <col min="529" max="772" width="9.140625" style="10"/>
    <col min="773" max="773" width="7" style="10" customWidth="1"/>
    <col min="774" max="774" width="50.7109375" style="10" customWidth="1"/>
    <col min="775" max="776" width="9.140625" style="10"/>
    <col min="777" max="777" width="11.5703125" style="10" customWidth="1"/>
    <col min="778" max="778" width="9.140625" style="10"/>
    <col min="779" max="779" width="10.7109375" style="10" customWidth="1"/>
    <col min="780" max="780" width="14.85546875" style="10" customWidth="1"/>
    <col min="781" max="781" width="13.28515625" style="10" customWidth="1"/>
    <col min="782" max="782" width="13.5703125" style="10" customWidth="1"/>
    <col min="783" max="783" width="13.85546875" style="10" customWidth="1"/>
    <col min="784" max="784" width="15.5703125" style="10" customWidth="1"/>
    <col min="785" max="1028" width="9.140625" style="10"/>
    <col min="1029" max="1029" width="7" style="10" customWidth="1"/>
    <col min="1030" max="1030" width="50.7109375" style="10" customWidth="1"/>
    <col min="1031" max="1032" width="9.140625" style="10"/>
    <col min="1033" max="1033" width="11.5703125" style="10" customWidth="1"/>
    <col min="1034" max="1034" width="9.140625" style="10"/>
    <col min="1035" max="1035" width="10.7109375" style="10" customWidth="1"/>
    <col min="1036" max="1036" width="14.85546875" style="10" customWidth="1"/>
    <col min="1037" max="1037" width="13.28515625" style="10" customWidth="1"/>
    <col min="1038" max="1038" width="13.5703125" style="10" customWidth="1"/>
    <col min="1039" max="1039" width="13.85546875" style="10" customWidth="1"/>
    <col min="1040" max="1040" width="15.5703125" style="10" customWidth="1"/>
    <col min="1041" max="1284" width="9.140625" style="10"/>
    <col min="1285" max="1285" width="7" style="10" customWidth="1"/>
    <col min="1286" max="1286" width="50.7109375" style="10" customWidth="1"/>
    <col min="1287" max="1288" width="9.140625" style="10"/>
    <col min="1289" max="1289" width="11.5703125" style="10" customWidth="1"/>
    <col min="1290" max="1290" width="9.140625" style="10"/>
    <col min="1291" max="1291" width="10.7109375" style="10" customWidth="1"/>
    <col min="1292" max="1292" width="14.85546875" style="10" customWidth="1"/>
    <col min="1293" max="1293" width="13.28515625" style="10" customWidth="1"/>
    <col min="1294" max="1294" width="13.5703125" style="10" customWidth="1"/>
    <col min="1295" max="1295" width="13.85546875" style="10" customWidth="1"/>
    <col min="1296" max="1296" width="15.5703125" style="10" customWidth="1"/>
    <col min="1297" max="1540" width="9.140625" style="10"/>
    <col min="1541" max="1541" width="7" style="10" customWidth="1"/>
    <col min="1542" max="1542" width="50.7109375" style="10" customWidth="1"/>
    <col min="1543" max="1544" width="9.140625" style="10"/>
    <col min="1545" max="1545" width="11.5703125" style="10" customWidth="1"/>
    <col min="1546" max="1546" width="9.140625" style="10"/>
    <col min="1547" max="1547" width="10.7109375" style="10" customWidth="1"/>
    <col min="1548" max="1548" width="14.85546875" style="10" customWidth="1"/>
    <col min="1549" max="1549" width="13.28515625" style="10" customWidth="1"/>
    <col min="1550" max="1550" width="13.5703125" style="10" customWidth="1"/>
    <col min="1551" max="1551" width="13.85546875" style="10" customWidth="1"/>
    <col min="1552" max="1552" width="15.5703125" style="10" customWidth="1"/>
    <col min="1553" max="1796" width="9.140625" style="10"/>
    <col min="1797" max="1797" width="7" style="10" customWidth="1"/>
    <col min="1798" max="1798" width="50.7109375" style="10" customWidth="1"/>
    <col min="1799" max="1800" width="9.140625" style="10"/>
    <col min="1801" max="1801" width="11.5703125" style="10" customWidth="1"/>
    <col min="1802" max="1802" width="9.140625" style="10"/>
    <col min="1803" max="1803" width="10.7109375" style="10" customWidth="1"/>
    <col min="1804" max="1804" width="14.85546875" style="10" customWidth="1"/>
    <col min="1805" max="1805" width="13.28515625" style="10" customWidth="1"/>
    <col min="1806" max="1806" width="13.5703125" style="10" customWidth="1"/>
    <col min="1807" max="1807" width="13.85546875" style="10" customWidth="1"/>
    <col min="1808" max="1808" width="15.5703125" style="10" customWidth="1"/>
    <col min="1809" max="2052" width="9.140625" style="10"/>
    <col min="2053" max="2053" width="7" style="10" customWidth="1"/>
    <col min="2054" max="2054" width="50.7109375" style="10" customWidth="1"/>
    <col min="2055" max="2056" width="9.140625" style="10"/>
    <col min="2057" max="2057" width="11.5703125" style="10" customWidth="1"/>
    <col min="2058" max="2058" width="9.140625" style="10"/>
    <col min="2059" max="2059" width="10.7109375" style="10" customWidth="1"/>
    <col min="2060" max="2060" width="14.85546875" style="10" customWidth="1"/>
    <col min="2061" max="2061" width="13.28515625" style="10" customWidth="1"/>
    <col min="2062" max="2062" width="13.5703125" style="10" customWidth="1"/>
    <col min="2063" max="2063" width="13.85546875" style="10" customWidth="1"/>
    <col min="2064" max="2064" width="15.5703125" style="10" customWidth="1"/>
    <col min="2065" max="2308" width="9.140625" style="10"/>
    <col min="2309" max="2309" width="7" style="10" customWidth="1"/>
    <col min="2310" max="2310" width="50.7109375" style="10" customWidth="1"/>
    <col min="2311" max="2312" width="9.140625" style="10"/>
    <col min="2313" max="2313" width="11.5703125" style="10" customWidth="1"/>
    <col min="2314" max="2314" width="9.140625" style="10"/>
    <col min="2315" max="2315" width="10.7109375" style="10" customWidth="1"/>
    <col min="2316" max="2316" width="14.85546875" style="10" customWidth="1"/>
    <col min="2317" max="2317" width="13.28515625" style="10" customWidth="1"/>
    <col min="2318" max="2318" width="13.5703125" style="10" customWidth="1"/>
    <col min="2319" max="2319" width="13.85546875" style="10" customWidth="1"/>
    <col min="2320" max="2320" width="15.5703125" style="10" customWidth="1"/>
    <col min="2321" max="2564" width="9.140625" style="10"/>
    <col min="2565" max="2565" width="7" style="10" customWidth="1"/>
    <col min="2566" max="2566" width="50.7109375" style="10" customWidth="1"/>
    <col min="2567" max="2568" width="9.140625" style="10"/>
    <col min="2569" max="2569" width="11.5703125" style="10" customWidth="1"/>
    <col min="2570" max="2570" width="9.140625" style="10"/>
    <col min="2571" max="2571" width="10.7109375" style="10" customWidth="1"/>
    <col min="2572" max="2572" width="14.85546875" style="10" customWidth="1"/>
    <col min="2573" max="2573" width="13.28515625" style="10" customWidth="1"/>
    <col min="2574" max="2574" width="13.5703125" style="10" customWidth="1"/>
    <col min="2575" max="2575" width="13.85546875" style="10" customWidth="1"/>
    <col min="2576" max="2576" width="15.5703125" style="10" customWidth="1"/>
    <col min="2577" max="2820" width="9.140625" style="10"/>
    <col min="2821" max="2821" width="7" style="10" customWidth="1"/>
    <col min="2822" max="2822" width="50.7109375" style="10" customWidth="1"/>
    <col min="2823" max="2824" width="9.140625" style="10"/>
    <col min="2825" max="2825" width="11.5703125" style="10" customWidth="1"/>
    <col min="2826" max="2826" width="9.140625" style="10"/>
    <col min="2827" max="2827" width="10.7109375" style="10" customWidth="1"/>
    <col min="2828" max="2828" width="14.85546875" style="10" customWidth="1"/>
    <col min="2829" max="2829" width="13.28515625" style="10" customWidth="1"/>
    <col min="2830" max="2830" width="13.5703125" style="10" customWidth="1"/>
    <col min="2831" max="2831" width="13.85546875" style="10" customWidth="1"/>
    <col min="2832" max="2832" width="15.5703125" style="10" customWidth="1"/>
    <col min="2833" max="3076" width="9.140625" style="10"/>
    <col min="3077" max="3077" width="7" style="10" customWidth="1"/>
    <col min="3078" max="3078" width="50.7109375" style="10" customWidth="1"/>
    <col min="3079" max="3080" width="9.140625" style="10"/>
    <col min="3081" max="3081" width="11.5703125" style="10" customWidth="1"/>
    <col min="3082" max="3082" width="9.140625" style="10"/>
    <col min="3083" max="3083" width="10.7109375" style="10" customWidth="1"/>
    <col min="3084" max="3084" width="14.85546875" style="10" customWidth="1"/>
    <col min="3085" max="3085" width="13.28515625" style="10" customWidth="1"/>
    <col min="3086" max="3086" width="13.5703125" style="10" customWidth="1"/>
    <col min="3087" max="3087" width="13.85546875" style="10" customWidth="1"/>
    <col min="3088" max="3088" width="15.5703125" style="10" customWidth="1"/>
    <col min="3089" max="3332" width="9.140625" style="10"/>
    <col min="3333" max="3333" width="7" style="10" customWidth="1"/>
    <col min="3334" max="3334" width="50.7109375" style="10" customWidth="1"/>
    <col min="3335" max="3336" width="9.140625" style="10"/>
    <col min="3337" max="3337" width="11.5703125" style="10" customWidth="1"/>
    <col min="3338" max="3338" width="9.140625" style="10"/>
    <col min="3339" max="3339" width="10.7109375" style="10" customWidth="1"/>
    <col min="3340" max="3340" width="14.85546875" style="10" customWidth="1"/>
    <col min="3341" max="3341" width="13.28515625" style="10" customWidth="1"/>
    <col min="3342" max="3342" width="13.5703125" style="10" customWidth="1"/>
    <col min="3343" max="3343" width="13.85546875" style="10" customWidth="1"/>
    <col min="3344" max="3344" width="15.5703125" style="10" customWidth="1"/>
    <col min="3345" max="3588" width="9.140625" style="10"/>
    <col min="3589" max="3589" width="7" style="10" customWidth="1"/>
    <col min="3590" max="3590" width="50.7109375" style="10" customWidth="1"/>
    <col min="3591" max="3592" width="9.140625" style="10"/>
    <col min="3593" max="3593" width="11.5703125" style="10" customWidth="1"/>
    <col min="3594" max="3594" width="9.140625" style="10"/>
    <col min="3595" max="3595" width="10.7109375" style="10" customWidth="1"/>
    <col min="3596" max="3596" width="14.85546875" style="10" customWidth="1"/>
    <col min="3597" max="3597" width="13.28515625" style="10" customWidth="1"/>
    <col min="3598" max="3598" width="13.5703125" style="10" customWidth="1"/>
    <col min="3599" max="3599" width="13.85546875" style="10" customWidth="1"/>
    <col min="3600" max="3600" width="15.5703125" style="10" customWidth="1"/>
    <col min="3601" max="3844" width="9.140625" style="10"/>
    <col min="3845" max="3845" width="7" style="10" customWidth="1"/>
    <col min="3846" max="3846" width="50.7109375" style="10" customWidth="1"/>
    <col min="3847" max="3848" width="9.140625" style="10"/>
    <col min="3849" max="3849" width="11.5703125" style="10" customWidth="1"/>
    <col min="3850" max="3850" width="9.140625" style="10"/>
    <col min="3851" max="3851" width="10.7109375" style="10" customWidth="1"/>
    <col min="3852" max="3852" width="14.85546875" style="10" customWidth="1"/>
    <col min="3853" max="3853" width="13.28515625" style="10" customWidth="1"/>
    <col min="3854" max="3854" width="13.5703125" style="10" customWidth="1"/>
    <col min="3855" max="3855" width="13.85546875" style="10" customWidth="1"/>
    <col min="3856" max="3856" width="15.5703125" style="10" customWidth="1"/>
    <col min="3857" max="4100" width="9.140625" style="10"/>
    <col min="4101" max="4101" width="7" style="10" customWidth="1"/>
    <col min="4102" max="4102" width="50.7109375" style="10" customWidth="1"/>
    <col min="4103" max="4104" width="9.140625" style="10"/>
    <col min="4105" max="4105" width="11.5703125" style="10" customWidth="1"/>
    <col min="4106" max="4106" width="9.140625" style="10"/>
    <col min="4107" max="4107" width="10.7109375" style="10" customWidth="1"/>
    <col min="4108" max="4108" width="14.85546875" style="10" customWidth="1"/>
    <col min="4109" max="4109" width="13.28515625" style="10" customWidth="1"/>
    <col min="4110" max="4110" width="13.5703125" style="10" customWidth="1"/>
    <col min="4111" max="4111" width="13.85546875" style="10" customWidth="1"/>
    <col min="4112" max="4112" width="15.5703125" style="10" customWidth="1"/>
    <col min="4113" max="4356" width="9.140625" style="10"/>
    <col min="4357" max="4357" width="7" style="10" customWidth="1"/>
    <col min="4358" max="4358" width="50.7109375" style="10" customWidth="1"/>
    <col min="4359" max="4360" width="9.140625" style="10"/>
    <col min="4361" max="4361" width="11.5703125" style="10" customWidth="1"/>
    <col min="4362" max="4362" width="9.140625" style="10"/>
    <col min="4363" max="4363" width="10.7109375" style="10" customWidth="1"/>
    <col min="4364" max="4364" width="14.85546875" style="10" customWidth="1"/>
    <col min="4365" max="4365" width="13.28515625" style="10" customWidth="1"/>
    <col min="4366" max="4366" width="13.5703125" style="10" customWidth="1"/>
    <col min="4367" max="4367" width="13.85546875" style="10" customWidth="1"/>
    <col min="4368" max="4368" width="15.5703125" style="10" customWidth="1"/>
    <col min="4369" max="4612" width="9.140625" style="10"/>
    <col min="4613" max="4613" width="7" style="10" customWidth="1"/>
    <col min="4614" max="4614" width="50.7109375" style="10" customWidth="1"/>
    <col min="4615" max="4616" width="9.140625" style="10"/>
    <col min="4617" max="4617" width="11.5703125" style="10" customWidth="1"/>
    <col min="4618" max="4618" width="9.140625" style="10"/>
    <col min="4619" max="4619" width="10.7109375" style="10" customWidth="1"/>
    <col min="4620" max="4620" width="14.85546875" style="10" customWidth="1"/>
    <col min="4621" max="4621" width="13.28515625" style="10" customWidth="1"/>
    <col min="4622" max="4622" width="13.5703125" style="10" customWidth="1"/>
    <col min="4623" max="4623" width="13.85546875" style="10" customWidth="1"/>
    <col min="4624" max="4624" width="15.5703125" style="10" customWidth="1"/>
    <col min="4625" max="4868" width="9.140625" style="10"/>
    <col min="4869" max="4869" width="7" style="10" customWidth="1"/>
    <col min="4870" max="4870" width="50.7109375" style="10" customWidth="1"/>
    <col min="4871" max="4872" width="9.140625" style="10"/>
    <col min="4873" max="4873" width="11.5703125" style="10" customWidth="1"/>
    <col min="4874" max="4874" width="9.140625" style="10"/>
    <col min="4875" max="4875" width="10.7109375" style="10" customWidth="1"/>
    <col min="4876" max="4876" width="14.85546875" style="10" customWidth="1"/>
    <col min="4877" max="4877" width="13.28515625" style="10" customWidth="1"/>
    <col min="4878" max="4878" width="13.5703125" style="10" customWidth="1"/>
    <col min="4879" max="4879" width="13.85546875" style="10" customWidth="1"/>
    <col min="4880" max="4880" width="15.5703125" style="10" customWidth="1"/>
    <col min="4881" max="5124" width="9.140625" style="10"/>
    <col min="5125" max="5125" width="7" style="10" customWidth="1"/>
    <col min="5126" max="5126" width="50.7109375" style="10" customWidth="1"/>
    <col min="5127" max="5128" width="9.140625" style="10"/>
    <col min="5129" max="5129" width="11.5703125" style="10" customWidth="1"/>
    <col min="5130" max="5130" width="9.140625" style="10"/>
    <col min="5131" max="5131" width="10.7109375" style="10" customWidth="1"/>
    <col min="5132" max="5132" width="14.85546875" style="10" customWidth="1"/>
    <col min="5133" max="5133" width="13.28515625" style="10" customWidth="1"/>
    <col min="5134" max="5134" width="13.5703125" style="10" customWidth="1"/>
    <col min="5135" max="5135" width="13.85546875" style="10" customWidth="1"/>
    <col min="5136" max="5136" width="15.5703125" style="10" customWidth="1"/>
    <col min="5137" max="5380" width="9.140625" style="10"/>
    <col min="5381" max="5381" width="7" style="10" customWidth="1"/>
    <col min="5382" max="5382" width="50.7109375" style="10" customWidth="1"/>
    <col min="5383" max="5384" width="9.140625" style="10"/>
    <col min="5385" max="5385" width="11.5703125" style="10" customWidth="1"/>
    <col min="5386" max="5386" width="9.140625" style="10"/>
    <col min="5387" max="5387" width="10.7109375" style="10" customWidth="1"/>
    <col min="5388" max="5388" width="14.85546875" style="10" customWidth="1"/>
    <col min="5389" max="5389" width="13.28515625" style="10" customWidth="1"/>
    <col min="5390" max="5390" width="13.5703125" style="10" customWidth="1"/>
    <col min="5391" max="5391" width="13.85546875" style="10" customWidth="1"/>
    <col min="5392" max="5392" width="15.5703125" style="10" customWidth="1"/>
    <col min="5393" max="5636" width="9.140625" style="10"/>
    <col min="5637" max="5637" width="7" style="10" customWidth="1"/>
    <col min="5638" max="5638" width="50.7109375" style="10" customWidth="1"/>
    <col min="5639" max="5640" width="9.140625" style="10"/>
    <col min="5641" max="5641" width="11.5703125" style="10" customWidth="1"/>
    <col min="5642" max="5642" width="9.140625" style="10"/>
    <col min="5643" max="5643" width="10.7109375" style="10" customWidth="1"/>
    <col min="5644" max="5644" width="14.85546875" style="10" customWidth="1"/>
    <col min="5645" max="5645" width="13.28515625" style="10" customWidth="1"/>
    <col min="5646" max="5646" width="13.5703125" style="10" customWidth="1"/>
    <col min="5647" max="5647" width="13.85546875" style="10" customWidth="1"/>
    <col min="5648" max="5648" width="15.5703125" style="10" customWidth="1"/>
    <col min="5649" max="5892" width="9.140625" style="10"/>
    <col min="5893" max="5893" width="7" style="10" customWidth="1"/>
    <col min="5894" max="5894" width="50.7109375" style="10" customWidth="1"/>
    <col min="5895" max="5896" width="9.140625" style="10"/>
    <col min="5897" max="5897" width="11.5703125" style="10" customWidth="1"/>
    <col min="5898" max="5898" width="9.140625" style="10"/>
    <col min="5899" max="5899" width="10.7109375" style="10" customWidth="1"/>
    <col min="5900" max="5900" width="14.85546875" style="10" customWidth="1"/>
    <col min="5901" max="5901" width="13.28515625" style="10" customWidth="1"/>
    <col min="5902" max="5902" width="13.5703125" style="10" customWidth="1"/>
    <col min="5903" max="5903" width="13.85546875" style="10" customWidth="1"/>
    <col min="5904" max="5904" width="15.5703125" style="10" customWidth="1"/>
    <col min="5905" max="6148" width="9.140625" style="10"/>
    <col min="6149" max="6149" width="7" style="10" customWidth="1"/>
    <col min="6150" max="6150" width="50.7109375" style="10" customWidth="1"/>
    <col min="6151" max="6152" width="9.140625" style="10"/>
    <col min="6153" max="6153" width="11.5703125" style="10" customWidth="1"/>
    <col min="6154" max="6154" width="9.140625" style="10"/>
    <col min="6155" max="6155" width="10.7109375" style="10" customWidth="1"/>
    <col min="6156" max="6156" width="14.85546875" style="10" customWidth="1"/>
    <col min="6157" max="6157" width="13.28515625" style="10" customWidth="1"/>
    <col min="6158" max="6158" width="13.5703125" style="10" customWidth="1"/>
    <col min="6159" max="6159" width="13.85546875" style="10" customWidth="1"/>
    <col min="6160" max="6160" width="15.5703125" style="10" customWidth="1"/>
    <col min="6161" max="6404" width="9.140625" style="10"/>
    <col min="6405" max="6405" width="7" style="10" customWidth="1"/>
    <col min="6406" max="6406" width="50.7109375" style="10" customWidth="1"/>
    <col min="6407" max="6408" width="9.140625" style="10"/>
    <col min="6409" max="6409" width="11.5703125" style="10" customWidth="1"/>
    <col min="6410" max="6410" width="9.140625" style="10"/>
    <col min="6411" max="6411" width="10.7109375" style="10" customWidth="1"/>
    <col min="6412" max="6412" width="14.85546875" style="10" customWidth="1"/>
    <col min="6413" max="6413" width="13.28515625" style="10" customWidth="1"/>
    <col min="6414" max="6414" width="13.5703125" style="10" customWidth="1"/>
    <col min="6415" max="6415" width="13.85546875" style="10" customWidth="1"/>
    <col min="6416" max="6416" width="15.5703125" style="10" customWidth="1"/>
    <col min="6417" max="6660" width="9.140625" style="10"/>
    <col min="6661" max="6661" width="7" style="10" customWidth="1"/>
    <col min="6662" max="6662" width="50.7109375" style="10" customWidth="1"/>
    <col min="6663" max="6664" width="9.140625" style="10"/>
    <col min="6665" max="6665" width="11.5703125" style="10" customWidth="1"/>
    <col min="6666" max="6666" width="9.140625" style="10"/>
    <col min="6667" max="6667" width="10.7109375" style="10" customWidth="1"/>
    <col min="6668" max="6668" width="14.85546875" style="10" customWidth="1"/>
    <col min="6669" max="6669" width="13.28515625" style="10" customWidth="1"/>
    <col min="6670" max="6670" width="13.5703125" style="10" customWidth="1"/>
    <col min="6671" max="6671" width="13.85546875" style="10" customWidth="1"/>
    <col min="6672" max="6672" width="15.5703125" style="10" customWidth="1"/>
    <col min="6673" max="6916" width="9.140625" style="10"/>
    <col min="6917" max="6917" width="7" style="10" customWidth="1"/>
    <col min="6918" max="6918" width="50.7109375" style="10" customWidth="1"/>
    <col min="6919" max="6920" width="9.140625" style="10"/>
    <col min="6921" max="6921" width="11.5703125" style="10" customWidth="1"/>
    <col min="6922" max="6922" width="9.140625" style="10"/>
    <col min="6923" max="6923" width="10.7109375" style="10" customWidth="1"/>
    <col min="6924" max="6924" width="14.85546875" style="10" customWidth="1"/>
    <col min="6925" max="6925" width="13.28515625" style="10" customWidth="1"/>
    <col min="6926" max="6926" width="13.5703125" style="10" customWidth="1"/>
    <col min="6927" max="6927" width="13.85546875" style="10" customWidth="1"/>
    <col min="6928" max="6928" width="15.5703125" style="10" customWidth="1"/>
    <col min="6929" max="7172" width="9.140625" style="10"/>
    <col min="7173" max="7173" width="7" style="10" customWidth="1"/>
    <col min="7174" max="7174" width="50.7109375" style="10" customWidth="1"/>
    <col min="7175" max="7176" width="9.140625" style="10"/>
    <col min="7177" max="7177" width="11.5703125" style="10" customWidth="1"/>
    <col min="7178" max="7178" width="9.140625" style="10"/>
    <col min="7179" max="7179" width="10.7109375" style="10" customWidth="1"/>
    <col min="7180" max="7180" width="14.85546875" style="10" customWidth="1"/>
    <col min="7181" max="7181" width="13.28515625" style="10" customWidth="1"/>
    <col min="7182" max="7182" width="13.5703125" style="10" customWidth="1"/>
    <col min="7183" max="7183" width="13.85546875" style="10" customWidth="1"/>
    <col min="7184" max="7184" width="15.5703125" style="10" customWidth="1"/>
    <col min="7185" max="7428" width="9.140625" style="10"/>
    <col min="7429" max="7429" width="7" style="10" customWidth="1"/>
    <col min="7430" max="7430" width="50.7109375" style="10" customWidth="1"/>
    <col min="7431" max="7432" width="9.140625" style="10"/>
    <col min="7433" max="7433" width="11.5703125" style="10" customWidth="1"/>
    <col min="7434" max="7434" width="9.140625" style="10"/>
    <col min="7435" max="7435" width="10.7109375" style="10" customWidth="1"/>
    <col min="7436" max="7436" width="14.85546875" style="10" customWidth="1"/>
    <col min="7437" max="7437" width="13.28515625" style="10" customWidth="1"/>
    <col min="7438" max="7438" width="13.5703125" style="10" customWidth="1"/>
    <col min="7439" max="7439" width="13.85546875" style="10" customWidth="1"/>
    <col min="7440" max="7440" width="15.5703125" style="10" customWidth="1"/>
    <col min="7441" max="7684" width="9.140625" style="10"/>
    <col min="7685" max="7685" width="7" style="10" customWidth="1"/>
    <col min="7686" max="7686" width="50.7109375" style="10" customWidth="1"/>
    <col min="7687" max="7688" width="9.140625" style="10"/>
    <col min="7689" max="7689" width="11.5703125" style="10" customWidth="1"/>
    <col min="7690" max="7690" width="9.140625" style="10"/>
    <col min="7691" max="7691" width="10.7109375" style="10" customWidth="1"/>
    <col min="7692" max="7692" width="14.85546875" style="10" customWidth="1"/>
    <col min="7693" max="7693" width="13.28515625" style="10" customWidth="1"/>
    <col min="7694" max="7694" width="13.5703125" style="10" customWidth="1"/>
    <col min="7695" max="7695" width="13.85546875" style="10" customWidth="1"/>
    <col min="7696" max="7696" width="15.5703125" style="10" customWidth="1"/>
    <col min="7697" max="7940" width="9.140625" style="10"/>
    <col min="7941" max="7941" width="7" style="10" customWidth="1"/>
    <col min="7942" max="7942" width="50.7109375" style="10" customWidth="1"/>
    <col min="7943" max="7944" width="9.140625" style="10"/>
    <col min="7945" max="7945" width="11.5703125" style="10" customWidth="1"/>
    <col min="7946" max="7946" width="9.140625" style="10"/>
    <col min="7947" max="7947" width="10.7109375" style="10" customWidth="1"/>
    <col min="7948" max="7948" width="14.85546875" style="10" customWidth="1"/>
    <col min="7949" max="7949" width="13.28515625" style="10" customWidth="1"/>
    <col min="7950" max="7950" width="13.5703125" style="10" customWidth="1"/>
    <col min="7951" max="7951" width="13.85546875" style="10" customWidth="1"/>
    <col min="7952" max="7952" width="15.5703125" style="10" customWidth="1"/>
    <col min="7953" max="8196" width="9.140625" style="10"/>
    <col min="8197" max="8197" width="7" style="10" customWidth="1"/>
    <col min="8198" max="8198" width="50.7109375" style="10" customWidth="1"/>
    <col min="8199" max="8200" width="9.140625" style="10"/>
    <col min="8201" max="8201" width="11.5703125" style="10" customWidth="1"/>
    <col min="8202" max="8202" width="9.140625" style="10"/>
    <col min="8203" max="8203" width="10.7109375" style="10" customWidth="1"/>
    <col min="8204" max="8204" width="14.85546875" style="10" customWidth="1"/>
    <col min="8205" max="8205" width="13.28515625" style="10" customWidth="1"/>
    <col min="8206" max="8206" width="13.5703125" style="10" customWidth="1"/>
    <col min="8207" max="8207" width="13.85546875" style="10" customWidth="1"/>
    <col min="8208" max="8208" width="15.5703125" style="10" customWidth="1"/>
    <col min="8209" max="8452" width="9.140625" style="10"/>
    <col min="8453" max="8453" width="7" style="10" customWidth="1"/>
    <col min="8454" max="8454" width="50.7109375" style="10" customWidth="1"/>
    <col min="8455" max="8456" width="9.140625" style="10"/>
    <col min="8457" max="8457" width="11.5703125" style="10" customWidth="1"/>
    <col min="8458" max="8458" width="9.140625" style="10"/>
    <col min="8459" max="8459" width="10.7109375" style="10" customWidth="1"/>
    <col min="8460" max="8460" width="14.85546875" style="10" customWidth="1"/>
    <col min="8461" max="8461" width="13.28515625" style="10" customWidth="1"/>
    <col min="8462" max="8462" width="13.5703125" style="10" customWidth="1"/>
    <col min="8463" max="8463" width="13.85546875" style="10" customWidth="1"/>
    <col min="8464" max="8464" width="15.5703125" style="10" customWidth="1"/>
    <col min="8465" max="8708" width="9.140625" style="10"/>
    <col min="8709" max="8709" width="7" style="10" customWidth="1"/>
    <col min="8710" max="8710" width="50.7109375" style="10" customWidth="1"/>
    <col min="8711" max="8712" width="9.140625" style="10"/>
    <col min="8713" max="8713" width="11.5703125" style="10" customWidth="1"/>
    <col min="8714" max="8714" width="9.140625" style="10"/>
    <col min="8715" max="8715" width="10.7109375" style="10" customWidth="1"/>
    <col min="8716" max="8716" width="14.85546875" style="10" customWidth="1"/>
    <col min="8717" max="8717" width="13.28515625" style="10" customWidth="1"/>
    <col min="8718" max="8718" width="13.5703125" style="10" customWidth="1"/>
    <col min="8719" max="8719" width="13.85546875" style="10" customWidth="1"/>
    <col min="8720" max="8720" width="15.5703125" style="10" customWidth="1"/>
    <col min="8721" max="8964" width="9.140625" style="10"/>
    <col min="8965" max="8965" width="7" style="10" customWidth="1"/>
    <col min="8966" max="8966" width="50.7109375" style="10" customWidth="1"/>
    <col min="8967" max="8968" width="9.140625" style="10"/>
    <col min="8969" max="8969" width="11.5703125" style="10" customWidth="1"/>
    <col min="8970" max="8970" width="9.140625" style="10"/>
    <col min="8971" max="8971" width="10.7109375" style="10" customWidth="1"/>
    <col min="8972" max="8972" width="14.85546875" style="10" customWidth="1"/>
    <col min="8973" max="8973" width="13.28515625" style="10" customWidth="1"/>
    <col min="8974" max="8974" width="13.5703125" style="10" customWidth="1"/>
    <col min="8975" max="8975" width="13.85546875" style="10" customWidth="1"/>
    <col min="8976" max="8976" width="15.5703125" style="10" customWidth="1"/>
    <col min="8977" max="9220" width="9.140625" style="10"/>
    <col min="9221" max="9221" width="7" style="10" customWidth="1"/>
    <col min="9222" max="9222" width="50.7109375" style="10" customWidth="1"/>
    <col min="9223" max="9224" width="9.140625" style="10"/>
    <col min="9225" max="9225" width="11.5703125" style="10" customWidth="1"/>
    <col min="9226" max="9226" width="9.140625" style="10"/>
    <col min="9227" max="9227" width="10.7109375" style="10" customWidth="1"/>
    <col min="9228" max="9228" width="14.85546875" style="10" customWidth="1"/>
    <col min="9229" max="9229" width="13.28515625" style="10" customWidth="1"/>
    <col min="9230" max="9230" width="13.5703125" style="10" customWidth="1"/>
    <col min="9231" max="9231" width="13.85546875" style="10" customWidth="1"/>
    <col min="9232" max="9232" width="15.5703125" style="10" customWidth="1"/>
    <col min="9233" max="9476" width="9.140625" style="10"/>
    <col min="9477" max="9477" width="7" style="10" customWidth="1"/>
    <col min="9478" max="9478" width="50.7109375" style="10" customWidth="1"/>
    <col min="9479" max="9480" width="9.140625" style="10"/>
    <col min="9481" max="9481" width="11.5703125" style="10" customWidth="1"/>
    <col min="9482" max="9482" width="9.140625" style="10"/>
    <col min="9483" max="9483" width="10.7109375" style="10" customWidth="1"/>
    <col min="9484" max="9484" width="14.85546875" style="10" customWidth="1"/>
    <col min="9485" max="9485" width="13.28515625" style="10" customWidth="1"/>
    <col min="9486" max="9486" width="13.5703125" style="10" customWidth="1"/>
    <col min="9487" max="9487" width="13.85546875" style="10" customWidth="1"/>
    <col min="9488" max="9488" width="15.5703125" style="10" customWidth="1"/>
    <col min="9489" max="9732" width="9.140625" style="10"/>
    <col min="9733" max="9733" width="7" style="10" customWidth="1"/>
    <col min="9734" max="9734" width="50.7109375" style="10" customWidth="1"/>
    <col min="9735" max="9736" width="9.140625" style="10"/>
    <col min="9737" max="9737" width="11.5703125" style="10" customWidth="1"/>
    <col min="9738" max="9738" width="9.140625" style="10"/>
    <col min="9739" max="9739" width="10.7109375" style="10" customWidth="1"/>
    <col min="9740" max="9740" width="14.85546875" style="10" customWidth="1"/>
    <col min="9741" max="9741" width="13.28515625" style="10" customWidth="1"/>
    <col min="9742" max="9742" width="13.5703125" style="10" customWidth="1"/>
    <col min="9743" max="9743" width="13.85546875" style="10" customWidth="1"/>
    <col min="9744" max="9744" width="15.5703125" style="10" customWidth="1"/>
    <col min="9745" max="9988" width="9.140625" style="10"/>
    <col min="9989" max="9989" width="7" style="10" customWidth="1"/>
    <col min="9990" max="9990" width="50.7109375" style="10" customWidth="1"/>
    <col min="9991" max="9992" width="9.140625" style="10"/>
    <col min="9993" max="9993" width="11.5703125" style="10" customWidth="1"/>
    <col min="9994" max="9994" width="9.140625" style="10"/>
    <col min="9995" max="9995" width="10.7109375" style="10" customWidth="1"/>
    <col min="9996" max="9996" width="14.85546875" style="10" customWidth="1"/>
    <col min="9997" max="9997" width="13.28515625" style="10" customWidth="1"/>
    <col min="9998" max="9998" width="13.5703125" style="10" customWidth="1"/>
    <col min="9999" max="9999" width="13.85546875" style="10" customWidth="1"/>
    <col min="10000" max="10000" width="15.5703125" style="10" customWidth="1"/>
    <col min="10001" max="10244" width="9.140625" style="10"/>
    <col min="10245" max="10245" width="7" style="10" customWidth="1"/>
    <col min="10246" max="10246" width="50.7109375" style="10" customWidth="1"/>
    <col min="10247" max="10248" width="9.140625" style="10"/>
    <col min="10249" max="10249" width="11.5703125" style="10" customWidth="1"/>
    <col min="10250" max="10250" width="9.140625" style="10"/>
    <col min="10251" max="10251" width="10.7109375" style="10" customWidth="1"/>
    <col min="10252" max="10252" width="14.85546875" style="10" customWidth="1"/>
    <col min="10253" max="10253" width="13.28515625" style="10" customWidth="1"/>
    <col min="10254" max="10254" width="13.5703125" style="10" customWidth="1"/>
    <col min="10255" max="10255" width="13.85546875" style="10" customWidth="1"/>
    <col min="10256" max="10256" width="15.5703125" style="10" customWidth="1"/>
    <col min="10257" max="10500" width="9.140625" style="10"/>
    <col min="10501" max="10501" width="7" style="10" customWidth="1"/>
    <col min="10502" max="10502" width="50.7109375" style="10" customWidth="1"/>
    <col min="10503" max="10504" width="9.140625" style="10"/>
    <col min="10505" max="10505" width="11.5703125" style="10" customWidth="1"/>
    <col min="10506" max="10506" width="9.140625" style="10"/>
    <col min="10507" max="10507" width="10.7109375" style="10" customWidth="1"/>
    <col min="10508" max="10508" width="14.85546875" style="10" customWidth="1"/>
    <col min="10509" max="10509" width="13.28515625" style="10" customWidth="1"/>
    <col min="10510" max="10510" width="13.5703125" style="10" customWidth="1"/>
    <col min="10511" max="10511" width="13.85546875" style="10" customWidth="1"/>
    <col min="10512" max="10512" width="15.5703125" style="10" customWidth="1"/>
    <col min="10513" max="10756" width="9.140625" style="10"/>
    <col min="10757" max="10757" width="7" style="10" customWidth="1"/>
    <col min="10758" max="10758" width="50.7109375" style="10" customWidth="1"/>
    <col min="10759" max="10760" width="9.140625" style="10"/>
    <col min="10761" max="10761" width="11.5703125" style="10" customWidth="1"/>
    <col min="10762" max="10762" width="9.140625" style="10"/>
    <col min="10763" max="10763" width="10.7109375" style="10" customWidth="1"/>
    <col min="10764" max="10764" width="14.85546875" style="10" customWidth="1"/>
    <col min="10765" max="10765" width="13.28515625" style="10" customWidth="1"/>
    <col min="10766" max="10766" width="13.5703125" style="10" customWidth="1"/>
    <col min="10767" max="10767" width="13.85546875" style="10" customWidth="1"/>
    <col min="10768" max="10768" width="15.5703125" style="10" customWidth="1"/>
    <col min="10769" max="11012" width="9.140625" style="10"/>
    <col min="11013" max="11013" width="7" style="10" customWidth="1"/>
    <col min="11014" max="11014" width="50.7109375" style="10" customWidth="1"/>
    <col min="11015" max="11016" width="9.140625" style="10"/>
    <col min="11017" max="11017" width="11.5703125" style="10" customWidth="1"/>
    <col min="11018" max="11018" width="9.140625" style="10"/>
    <col min="11019" max="11019" width="10.7109375" style="10" customWidth="1"/>
    <col min="11020" max="11020" width="14.85546875" style="10" customWidth="1"/>
    <col min="11021" max="11021" width="13.28515625" style="10" customWidth="1"/>
    <col min="11022" max="11022" width="13.5703125" style="10" customWidth="1"/>
    <col min="11023" max="11023" width="13.85546875" style="10" customWidth="1"/>
    <col min="11024" max="11024" width="15.5703125" style="10" customWidth="1"/>
    <col min="11025" max="11268" width="9.140625" style="10"/>
    <col min="11269" max="11269" width="7" style="10" customWidth="1"/>
    <col min="11270" max="11270" width="50.7109375" style="10" customWidth="1"/>
    <col min="11271" max="11272" width="9.140625" style="10"/>
    <col min="11273" max="11273" width="11.5703125" style="10" customWidth="1"/>
    <col min="11274" max="11274" width="9.140625" style="10"/>
    <col min="11275" max="11275" width="10.7109375" style="10" customWidth="1"/>
    <col min="11276" max="11276" width="14.85546875" style="10" customWidth="1"/>
    <col min="11277" max="11277" width="13.28515625" style="10" customWidth="1"/>
    <col min="11278" max="11278" width="13.5703125" style="10" customWidth="1"/>
    <col min="11279" max="11279" width="13.85546875" style="10" customWidth="1"/>
    <col min="11280" max="11280" width="15.5703125" style="10" customWidth="1"/>
    <col min="11281" max="11524" width="9.140625" style="10"/>
    <col min="11525" max="11525" width="7" style="10" customWidth="1"/>
    <col min="11526" max="11526" width="50.7109375" style="10" customWidth="1"/>
    <col min="11527" max="11528" width="9.140625" style="10"/>
    <col min="11529" max="11529" width="11.5703125" style="10" customWidth="1"/>
    <col min="11530" max="11530" width="9.140625" style="10"/>
    <col min="11531" max="11531" width="10.7109375" style="10" customWidth="1"/>
    <col min="11532" max="11532" width="14.85546875" style="10" customWidth="1"/>
    <col min="11533" max="11533" width="13.28515625" style="10" customWidth="1"/>
    <col min="11534" max="11534" width="13.5703125" style="10" customWidth="1"/>
    <col min="11535" max="11535" width="13.85546875" style="10" customWidth="1"/>
    <col min="11536" max="11536" width="15.5703125" style="10" customWidth="1"/>
    <col min="11537" max="11780" width="9.140625" style="10"/>
    <col min="11781" max="11781" width="7" style="10" customWidth="1"/>
    <col min="11782" max="11782" width="50.7109375" style="10" customWidth="1"/>
    <col min="11783" max="11784" width="9.140625" style="10"/>
    <col min="11785" max="11785" width="11.5703125" style="10" customWidth="1"/>
    <col min="11786" max="11786" width="9.140625" style="10"/>
    <col min="11787" max="11787" width="10.7109375" style="10" customWidth="1"/>
    <col min="11788" max="11788" width="14.85546875" style="10" customWidth="1"/>
    <col min="11789" max="11789" width="13.28515625" style="10" customWidth="1"/>
    <col min="11790" max="11790" width="13.5703125" style="10" customWidth="1"/>
    <col min="11791" max="11791" width="13.85546875" style="10" customWidth="1"/>
    <col min="11792" max="11792" width="15.5703125" style="10" customWidth="1"/>
    <col min="11793" max="12036" width="9.140625" style="10"/>
    <col min="12037" max="12037" width="7" style="10" customWidth="1"/>
    <col min="12038" max="12038" width="50.7109375" style="10" customWidth="1"/>
    <col min="12039" max="12040" width="9.140625" style="10"/>
    <col min="12041" max="12041" width="11.5703125" style="10" customWidth="1"/>
    <col min="12042" max="12042" width="9.140625" style="10"/>
    <col min="12043" max="12043" width="10.7109375" style="10" customWidth="1"/>
    <col min="12044" max="12044" width="14.85546875" style="10" customWidth="1"/>
    <col min="12045" max="12045" width="13.28515625" style="10" customWidth="1"/>
    <col min="12046" max="12046" width="13.5703125" style="10" customWidth="1"/>
    <col min="12047" max="12047" width="13.85546875" style="10" customWidth="1"/>
    <col min="12048" max="12048" width="15.5703125" style="10" customWidth="1"/>
    <col min="12049" max="12292" width="9.140625" style="10"/>
    <col min="12293" max="12293" width="7" style="10" customWidth="1"/>
    <col min="12294" max="12294" width="50.7109375" style="10" customWidth="1"/>
    <col min="12295" max="12296" width="9.140625" style="10"/>
    <col min="12297" max="12297" width="11.5703125" style="10" customWidth="1"/>
    <col min="12298" max="12298" width="9.140625" style="10"/>
    <col min="12299" max="12299" width="10.7109375" style="10" customWidth="1"/>
    <col min="12300" max="12300" width="14.85546875" style="10" customWidth="1"/>
    <col min="12301" max="12301" width="13.28515625" style="10" customWidth="1"/>
    <col min="12302" max="12302" width="13.5703125" style="10" customWidth="1"/>
    <col min="12303" max="12303" width="13.85546875" style="10" customWidth="1"/>
    <col min="12304" max="12304" width="15.5703125" style="10" customWidth="1"/>
    <col min="12305" max="12548" width="9.140625" style="10"/>
    <col min="12549" max="12549" width="7" style="10" customWidth="1"/>
    <col min="12550" max="12550" width="50.7109375" style="10" customWidth="1"/>
    <col min="12551" max="12552" width="9.140625" style="10"/>
    <col min="12553" max="12553" width="11.5703125" style="10" customWidth="1"/>
    <col min="12554" max="12554" width="9.140625" style="10"/>
    <col min="12555" max="12555" width="10.7109375" style="10" customWidth="1"/>
    <col min="12556" max="12556" width="14.85546875" style="10" customWidth="1"/>
    <col min="12557" max="12557" width="13.28515625" style="10" customWidth="1"/>
    <col min="12558" max="12558" width="13.5703125" style="10" customWidth="1"/>
    <col min="12559" max="12559" width="13.85546875" style="10" customWidth="1"/>
    <col min="12560" max="12560" width="15.5703125" style="10" customWidth="1"/>
    <col min="12561" max="12804" width="9.140625" style="10"/>
    <col min="12805" max="12805" width="7" style="10" customWidth="1"/>
    <col min="12806" max="12806" width="50.7109375" style="10" customWidth="1"/>
    <col min="12807" max="12808" width="9.140625" style="10"/>
    <col min="12809" max="12809" width="11.5703125" style="10" customWidth="1"/>
    <col min="12810" max="12810" width="9.140625" style="10"/>
    <col min="12811" max="12811" width="10.7109375" style="10" customWidth="1"/>
    <col min="12812" max="12812" width="14.85546875" style="10" customWidth="1"/>
    <col min="12813" max="12813" width="13.28515625" style="10" customWidth="1"/>
    <col min="12814" max="12814" width="13.5703125" style="10" customWidth="1"/>
    <col min="12815" max="12815" width="13.85546875" style="10" customWidth="1"/>
    <col min="12816" max="12816" width="15.5703125" style="10" customWidth="1"/>
    <col min="12817" max="13060" width="9.140625" style="10"/>
    <col min="13061" max="13061" width="7" style="10" customWidth="1"/>
    <col min="13062" max="13062" width="50.7109375" style="10" customWidth="1"/>
    <col min="13063" max="13064" width="9.140625" style="10"/>
    <col min="13065" max="13065" width="11.5703125" style="10" customWidth="1"/>
    <col min="13066" max="13066" width="9.140625" style="10"/>
    <col min="13067" max="13067" width="10.7109375" style="10" customWidth="1"/>
    <col min="13068" max="13068" width="14.85546875" style="10" customWidth="1"/>
    <col min="13069" max="13069" width="13.28515625" style="10" customWidth="1"/>
    <col min="13070" max="13070" width="13.5703125" style="10" customWidth="1"/>
    <col min="13071" max="13071" width="13.85546875" style="10" customWidth="1"/>
    <col min="13072" max="13072" width="15.5703125" style="10" customWidth="1"/>
    <col min="13073" max="13316" width="9.140625" style="10"/>
    <col min="13317" max="13317" width="7" style="10" customWidth="1"/>
    <col min="13318" max="13318" width="50.7109375" style="10" customWidth="1"/>
    <col min="13319" max="13320" width="9.140625" style="10"/>
    <col min="13321" max="13321" width="11.5703125" style="10" customWidth="1"/>
    <col min="13322" max="13322" width="9.140625" style="10"/>
    <col min="13323" max="13323" width="10.7109375" style="10" customWidth="1"/>
    <col min="13324" max="13324" width="14.85546875" style="10" customWidth="1"/>
    <col min="13325" max="13325" width="13.28515625" style="10" customWidth="1"/>
    <col min="13326" max="13326" width="13.5703125" style="10" customWidth="1"/>
    <col min="13327" max="13327" width="13.85546875" style="10" customWidth="1"/>
    <col min="13328" max="13328" width="15.5703125" style="10" customWidth="1"/>
    <col min="13329" max="13572" width="9.140625" style="10"/>
    <col min="13573" max="13573" width="7" style="10" customWidth="1"/>
    <col min="13574" max="13574" width="50.7109375" style="10" customWidth="1"/>
    <col min="13575" max="13576" width="9.140625" style="10"/>
    <col min="13577" max="13577" width="11.5703125" style="10" customWidth="1"/>
    <col min="13578" max="13578" width="9.140625" style="10"/>
    <col min="13579" max="13579" width="10.7109375" style="10" customWidth="1"/>
    <col min="13580" max="13580" width="14.85546875" style="10" customWidth="1"/>
    <col min="13581" max="13581" width="13.28515625" style="10" customWidth="1"/>
    <col min="13582" max="13582" width="13.5703125" style="10" customWidth="1"/>
    <col min="13583" max="13583" width="13.85546875" style="10" customWidth="1"/>
    <col min="13584" max="13584" width="15.5703125" style="10" customWidth="1"/>
    <col min="13585" max="13828" width="9.140625" style="10"/>
    <col min="13829" max="13829" width="7" style="10" customWidth="1"/>
    <col min="13830" max="13830" width="50.7109375" style="10" customWidth="1"/>
    <col min="13831" max="13832" width="9.140625" style="10"/>
    <col min="13833" max="13833" width="11.5703125" style="10" customWidth="1"/>
    <col min="13834" max="13834" width="9.140625" style="10"/>
    <col min="13835" max="13835" width="10.7109375" style="10" customWidth="1"/>
    <col min="13836" max="13836" width="14.85546875" style="10" customWidth="1"/>
    <col min="13837" max="13837" width="13.28515625" style="10" customWidth="1"/>
    <col min="13838" max="13838" width="13.5703125" style="10" customWidth="1"/>
    <col min="13839" max="13839" width="13.85546875" style="10" customWidth="1"/>
    <col min="13840" max="13840" width="15.5703125" style="10" customWidth="1"/>
    <col min="13841" max="14084" width="9.140625" style="10"/>
    <col min="14085" max="14085" width="7" style="10" customWidth="1"/>
    <col min="14086" max="14086" width="50.7109375" style="10" customWidth="1"/>
    <col min="14087" max="14088" width="9.140625" style="10"/>
    <col min="14089" max="14089" width="11.5703125" style="10" customWidth="1"/>
    <col min="14090" max="14090" width="9.140625" style="10"/>
    <col min="14091" max="14091" width="10.7109375" style="10" customWidth="1"/>
    <col min="14092" max="14092" width="14.85546875" style="10" customWidth="1"/>
    <col min="14093" max="14093" width="13.28515625" style="10" customWidth="1"/>
    <col min="14094" max="14094" width="13.5703125" style="10" customWidth="1"/>
    <col min="14095" max="14095" width="13.85546875" style="10" customWidth="1"/>
    <col min="14096" max="14096" width="15.5703125" style="10" customWidth="1"/>
    <col min="14097" max="14340" width="9.140625" style="10"/>
    <col min="14341" max="14341" width="7" style="10" customWidth="1"/>
    <col min="14342" max="14342" width="50.7109375" style="10" customWidth="1"/>
    <col min="14343" max="14344" width="9.140625" style="10"/>
    <col min="14345" max="14345" width="11.5703125" style="10" customWidth="1"/>
    <col min="14346" max="14346" width="9.140625" style="10"/>
    <col min="14347" max="14347" width="10.7109375" style="10" customWidth="1"/>
    <col min="14348" max="14348" width="14.85546875" style="10" customWidth="1"/>
    <col min="14349" max="14349" width="13.28515625" style="10" customWidth="1"/>
    <col min="14350" max="14350" width="13.5703125" style="10" customWidth="1"/>
    <col min="14351" max="14351" width="13.85546875" style="10" customWidth="1"/>
    <col min="14352" max="14352" width="15.5703125" style="10" customWidth="1"/>
    <col min="14353" max="14596" width="9.140625" style="10"/>
    <col min="14597" max="14597" width="7" style="10" customWidth="1"/>
    <col min="14598" max="14598" width="50.7109375" style="10" customWidth="1"/>
    <col min="14599" max="14600" width="9.140625" style="10"/>
    <col min="14601" max="14601" width="11.5703125" style="10" customWidth="1"/>
    <col min="14602" max="14602" width="9.140625" style="10"/>
    <col min="14603" max="14603" width="10.7109375" style="10" customWidth="1"/>
    <col min="14604" max="14604" width="14.85546875" style="10" customWidth="1"/>
    <col min="14605" max="14605" width="13.28515625" style="10" customWidth="1"/>
    <col min="14606" max="14606" width="13.5703125" style="10" customWidth="1"/>
    <col min="14607" max="14607" width="13.85546875" style="10" customWidth="1"/>
    <col min="14608" max="14608" width="15.5703125" style="10" customWidth="1"/>
    <col min="14609" max="14852" width="9.140625" style="10"/>
    <col min="14853" max="14853" width="7" style="10" customWidth="1"/>
    <col min="14854" max="14854" width="50.7109375" style="10" customWidth="1"/>
    <col min="14855" max="14856" width="9.140625" style="10"/>
    <col min="14857" max="14857" width="11.5703125" style="10" customWidth="1"/>
    <col min="14858" max="14858" width="9.140625" style="10"/>
    <col min="14859" max="14859" width="10.7109375" style="10" customWidth="1"/>
    <col min="14860" max="14860" width="14.85546875" style="10" customWidth="1"/>
    <col min="14861" max="14861" width="13.28515625" style="10" customWidth="1"/>
    <col min="14862" max="14862" width="13.5703125" style="10" customWidth="1"/>
    <col min="14863" max="14863" width="13.85546875" style="10" customWidth="1"/>
    <col min="14864" max="14864" width="15.5703125" style="10" customWidth="1"/>
    <col min="14865" max="15108" width="9.140625" style="10"/>
    <col min="15109" max="15109" width="7" style="10" customWidth="1"/>
    <col min="15110" max="15110" width="50.7109375" style="10" customWidth="1"/>
    <col min="15111" max="15112" width="9.140625" style="10"/>
    <col min="15113" max="15113" width="11.5703125" style="10" customWidth="1"/>
    <col min="15114" max="15114" width="9.140625" style="10"/>
    <col min="15115" max="15115" width="10.7109375" style="10" customWidth="1"/>
    <col min="15116" max="15116" width="14.85546875" style="10" customWidth="1"/>
    <col min="15117" max="15117" width="13.28515625" style="10" customWidth="1"/>
    <col min="15118" max="15118" width="13.5703125" style="10" customWidth="1"/>
    <col min="15119" max="15119" width="13.85546875" style="10" customWidth="1"/>
    <col min="15120" max="15120" width="15.5703125" style="10" customWidth="1"/>
    <col min="15121" max="15364" width="9.140625" style="10"/>
    <col min="15365" max="15365" width="7" style="10" customWidth="1"/>
    <col min="15366" max="15366" width="50.7109375" style="10" customWidth="1"/>
    <col min="15367" max="15368" width="9.140625" style="10"/>
    <col min="15369" max="15369" width="11.5703125" style="10" customWidth="1"/>
    <col min="15370" max="15370" width="9.140625" style="10"/>
    <col min="15371" max="15371" width="10.7109375" style="10" customWidth="1"/>
    <col min="15372" max="15372" width="14.85546875" style="10" customWidth="1"/>
    <col min="15373" max="15373" width="13.28515625" style="10" customWidth="1"/>
    <col min="15374" max="15374" width="13.5703125" style="10" customWidth="1"/>
    <col min="15375" max="15375" width="13.85546875" style="10" customWidth="1"/>
    <col min="15376" max="15376" width="15.5703125" style="10" customWidth="1"/>
    <col min="15377" max="15620" width="9.140625" style="10"/>
    <col min="15621" max="15621" width="7" style="10" customWidth="1"/>
    <col min="15622" max="15622" width="50.7109375" style="10" customWidth="1"/>
    <col min="15623" max="15624" width="9.140625" style="10"/>
    <col min="15625" max="15625" width="11.5703125" style="10" customWidth="1"/>
    <col min="15626" max="15626" width="9.140625" style="10"/>
    <col min="15627" max="15627" width="10.7109375" style="10" customWidth="1"/>
    <col min="15628" max="15628" width="14.85546875" style="10" customWidth="1"/>
    <col min="15629" max="15629" width="13.28515625" style="10" customWidth="1"/>
    <col min="15630" max="15630" width="13.5703125" style="10" customWidth="1"/>
    <col min="15631" max="15631" width="13.85546875" style="10" customWidth="1"/>
    <col min="15632" max="15632" width="15.5703125" style="10" customWidth="1"/>
    <col min="15633" max="15876" width="9.140625" style="10"/>
    <col min="15877" max="15877" width="7" style="10" customWidth="1"/>
    <col min="15878" max="15878" width="50.7109375" style="10" customWidth="1"/>
    <col min="15879" max="15880" width="9.140625" style="10"/>
    <col min="15881" max="15881" width="11.5703125" style="10" customWidth="1"/>
    <col min="15882" max="15882" width="9.140625" style="10"/>
    <col min="15883" max="15883" width="10.7109375" style="10" customWidth="1"/>
    <col min="15884" max="15884" width="14.85546875" style="10" customWidth="1"/>
    <col min="15885" max="15885" width="13.28515625" style="10" customWidth="1"/>
    <col min="15886" max="15886" width="13.5703125" style="10" customWidth="1"/>
    <col min="15887" max="15887" width="13.85546875" style="10" customWidth="1"/>
    <col min="15888" max="15888" width="15.5703125" style="10" customWidth="1"/>
    <col min="15889" max="16132" width="9.140625" style="10"/>
    <col min="16133" max="16133" width="7" style="10" customWidth="1"/>
    <col min="16134" max="16134" width="50.7109375" style="10" customWidth="1"/>
    <col min="16135" max="16136" width="9.140625" style="10"/>
    <col min="16137" max="16137" width="11.5703125" style="10" customWidth="1"/>
    <col min="16138" max="16138" width="9.140625" style="10"/>
    <col min="16139" max="16139" width="10.7109375" style="10" customWidth="1"/>
    <col min="16140" max="16140" width="14.85546875" style="10" customWidth="1"/>
    <col min="16141" max="16141" width="13.28515625" style="10" customWidth="1"/>
    <col min="16142" max="16142" width="13.5703125" style="10" customWidth="1"/>
    <col min="16143" max="16143" width="13.85546875" style="10" customWidth="1"/>
    <col min="16144" max="16144" width="15.5703125" style="10" customWidth="1"/>
    <col min="16145" max="16384" width="9.140625" style="10"/>
  </cols>
  <sheetData>
    <row r="1" spans="1:16" s="12" customFormat="1" x14ac:dyDescent="0.25">
      <c r="A1" s="28" t="s">
        <v>0</v>
      </c>
      <c r="B1" s="28"/>
      <c r="C1" s="28"/>
      <c r="D1" s="28"/>
      <c r="E1" s="28"/>
      <c r="F1" s="28"/>
      <c r="G1" s="28"/>
    </row>
    <row r="2" spans="1:16" s="12" customFormat="1" x14ac:dyDescent="0.25">
      <c r="A2" s="28" t="s">
        <v>2</v>
      </c>
      <c r="B2" s="28"/>
      <c r="C2" s="28"/>
      <c r="D2" s="28"/>
      <c r="E2" s="28"/>
      <c r="F2" s="28"/>
    </row>
    <row r="3" spans="1:16" s="12" customFormat="1" x14ac:dyDescent="0.25">
      <c r="A3" s="28" t="s">
        <v>3</v>
      </c>
      <c r="B3" s="28"/>
      <c r="C3" s="28"/>
      <c r="D3" s="28"/>
      <c r="E3" s="28"/>
      <c r="F3" s="28"/>
    </row>
    <row r="4" spans="1:16" x14ac:dyDescent="0.25">
      <c r="A4" s="28" t="s">
        <v>4</v>
      </c>
      <c r="B4" s="28"/>
      <c r="C4" s="28"/>
      <c r="D4" s="28"/>
      <c r="E4" s="12"/>
      <c r="F4" s="12"/>
      <c r="G4" s="12"/>
    </row>
    <row r="6" spans="1:16" ht="18" x14ac:dyDescent="0.25">
      <c r="A6" s="166" t="s">
        <v>293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30"/>
      <c r="N6" s="30"/>
      <c r="O6" s="30"/>
      <c r="P6" s="30"/>
    </row>
    <row r="7" spans="1:16" x14ac:dyDescent="0.25">
      <c r="A7" s="168" t="s">
        <v>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x14ac:dyDescent="0.25">
      <c r="A8" s="168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6" ht="77.25" x14ac:dyDescent="0.25">
      <c r="A9" s="169" t="s">
        <v>294</v>
      </c>
      <c r="B9" s="170"/>
      <c r="C9" s="170"/>
      <c r="D9" s="170"/>
      <c r="E9" s="171"/>
      <c r="F9" s="25" t="s">
        <v>313</v>
      </c>
      <c r="G9" s="172" t="s">
        <v>314</v>
      </c>
      <c r="H9" s="170"/>
      <c r="I9" s="171"/>
      <c r="J9" s="173" t="s">
        <v>296</v>
      </c>
      <c r="K9" s="174"/>
      <c r="L9" s="13" t="s">
        <v>297</v>
      </c>
      <c r="M9" s="13" t="s">
        <v>298</v>
      </c>
      <c r="N9" s="14" t="s">
        <v>299</v>
      </c>
      <c r="O9" s="14" t="s">
        <v>300</v>
      </c>
      <c r="P9" s="15" t="s">
        <v>301</v>
      </c>
    </row>
    <row r="10" spans="1:16" x14ac:dyDescent="0.25">
      <c r="A10" s="161"/>
      <c r="B10" s="162"/>
      <c r="C10" s="162"/>
      <c r="D10" s="162"/>
      <c r="E10" s="162"/>
      <c r="F10" s="16"/>
      <c r="G10" s="163"/>
      <c r="H10" s="164"/>
      <c r="I10" s="164"/>
      <c r="J10" s="165"/>
      <c r="K10" s="164"/>
      <c r="L10" s="17"/>
      <c r="M10" s="18"/>
      <c r="N10" s="19"/>
      <c r="O10" s="19"/>
      <c r="P10" s="16"/>
    </row>
    <row r="13" spans="1:16" x14ac:dyDescent="0.25">
      <c r="F13" s="12" t="s">
        <v>332</v>
      </c>
    </row>
  </sheetData>
  <mergeCells count="9">
    <mergeCell ref="A10:E10"/>
    <mergeCell ref="G10:I10"/>
    <mergeCell ref="J10:K10"/>
    <mergeCell ref="A6:P6"/>
    <mergeCell ref="A7:P7"/>
    <mergeCell ref="A8:K8"/>
    <mergeCell ref="A9:E9"/>
    <mergeCell ref="G9:I9"/>
    <mergeCell ref="J9:K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  <vt:lpstr>Izvj.o kor.EU sredstava</vt:lpstr>
      <vt:lpstr>Izvj.o zaduživanju na dom.i str</vt:lpstr>
      <vt:lpstr>Izvj.o danim zajmovima</vt:lpstr>
      <vt:lpstr>Izvj.o stanju potr.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Korisnik</cp:lastModifiedBy>
  <cp:lastPrinted>2026-04-02T08:43:13Z</cp:lastPrinted>
  <dcterms:created xsi:type="dcterms:W3CDTF">2026-03-26T14:50:39Z</dcterms:created>
  <dcterms:modified xsi:type="dcterms:W3CDTF">2026-04-02T08:46:27Z</dcterms:modified>
</cp:coreProperties>
</file>